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3955" windowHeight="11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79" i="1" l="1"/>
  <c r="F79" i="1"/>
  <c r="E79" i="1"/>
  <c r="H79" i="1"/>
  <c r="G78" i="1"/>
  <c r="F78" i="1"/>
  <c r="E78" i="1"/>
  <c r="H78" i="1"/>
  <c r="G77" i="1"/>
  <c r="F77" i="1"/>
  <c r="E77" i="1"/>
  <c r="H77" i="1"/>
  <c r="G76" i="1"/>
  <c r="F76" i="1"/>
  <c r="E76" i="1"/>
  <c r="H76" i="1"/>
  <c r="G75" i="1"/>
  <c r="F75" i="1"/>
  <c r="E75" i="1"/>
  <c r="H75" i="1"/>
  <c r="G74" i="1"/>
  <c r="F74" i="1"/>
  <c r="E74" i="1"/>
  <c r="H74" i="1"/>
  <c r="G73" i="1"/>
  <c r="F73" i="1"/>
  <c r="E73" i="1"/>
  <c r="H73" i="1"/>
  <c r="G72" i="1"/>
  <c r="F72" i="1"/>
  <c r="E72" i="1"/>
  <c r="H72" i="1"/>
  <c r="G71" i="1"/>
  <c r="F71" i="1"/>
  <c r="E71" i="1"/>
  <c r="H71" i="1"/>
  <c r="G70" i="1"/>
  <c r="F70" i="1"/>
  <c r="E70" i="1"/>
  <c r="H70" i="1"/>
  <c r="G69" i="1"/>
  <c r="F69" i="1"/>
  <c r="E69" i="1"/>
  <c r="H69" i="1"/>
  <c r="G68" i="1"/>
  <c r="F68" i="1"/>
  <c r="E68" i="1"/>
  <c r="H68" i="1"/>
  <c r="G67" i="1"/>
  <c r="F67" i="1"/>
  <c r="E67" i="1"/>
  <c r="H67" i="1"/>
  <c r="G66" i="1"/>
  <c r="F66" i="1"/>
  <c r="E66" i="1"/>
  <c r="H66" i="1"/>
  <c r="G65" i="1"/>
  <c r="F65" i="1"/>
  <c r="E65" i="1"/>
  <c r="H65" i="1"/>
  <c r="G64" i="1"/>
  <c r="F64" i="1"/>
  <c r="E64" i="1"/>
  <c r="H64" i="1"/>
  <c r="G63" i="1"/>
  <c r="F63" i="1"/>
  <c r="E63" i="1"/>
  <c r="H63" i="1"/>
  <c r="G62" i="1"/>
  <c r="F62" i="1"/>
  <c r="E62" i="1"/>
  <c r="H62" i="1"/>
  <c r="G61" i="1"/>
  <c r="F61" i="1"/>
  <c r="E61" i="1"/>
  <c r="H61" i="1"/>
  <c r="G60" i="1"/>
  <c r="F60" i="1"/>
  <c r="E60" i="1"/>
  <c r="H60" i="1"/>
  <c r="G59" i="1"/>
  <c r="F59" i="1"/>
  <c r="E59" i="1"/>
  <c r="H59" i="1"/>
  <c r="G58" i="1"/>
  <c r="F58" i="1"/>
  <c r="E58" i="1"/>
  <c r="H58" i="1"/>
  <c r="G57" i="1"/>
  <c r="F57" i="1"/>
  <c r="E57" i="1"/>
  <c r="H57" i="1"/>
  <c r="G56" i="1"/>
  <c r="F56" i="1"/>
  <c r="E56" i="1"/>
  <c r="H56" i="1"/>
  <c r="G55" i="1"/>
  <c r="F55" i="1"/>
  <c r="E55" i="1"/>
  <c r="H55" i="1"/>
  <c r="G54" i="1"/>
  <c r="F54" i="1"/>
  <c r="E54" i="1"/>
  <c r="H54" i="1"/>
  <c r="G53" i="1"/>
  <c r="F53" i="1"/>
  <c r="E53" i="1"/>
  <c r="H53" i="1"/>
  <c r="G52" i="1"/>
  <c r="F52" i="1"/>
  <c r="E52" i="1"/>
  <c r="H52" i="1"/>
  <c r="G51" i="1"/>
  <c r="F51" i="1"/>
  <c r="E51" i="1"/>
  <c r="H51" i="1"/>
  <c r="F49" i="1"/>
  <c r="E49" i="1"/>
  <c r="G49" i="1"/>
  <c r="F48" i="1"/>
  <c r="E48" i="1"/>
  <c r="G48" i="1"/>
  <c r="F47" i="1"/>
  <c r="E47" i="1"/>
  <c r="G47" i="1"/>
  <c r="F46" i="1"/>
  <c r="E46" i="1"/>
  <c r="G46" i="1"/>
  <c r="F45" i="1"/>
  <c r="E45" i="1"/>
  <c r="G45" i="1"/>
  <c r="F44" i="1"/>
  <c r="E44" i="1"/>
  <c r="G44" i="1"/>
  <c r="F43" i="1"/>
  <c r="E43" i="1"/>
  <c r="G43" i="1"/>
  <c r="F42" i="1"/>
  <c r="E42" i="1"/>
  <c r="G42" i="1"/>
  <c r="F41" i="1"/>
  <c r="E41" i="1"/>
  <c r="G41" i="1"/>
  <c r="F40" i="1"/>
  <c r="E40" i="1"/>
  <c r="G40" i="1"/>
  <c r="F39" i="1"/>
  <c r="E39" i="1"/>
  <c r="G39" i="1"/>
  <c r="F38" i="1"/>
  <c r="E38" i="1"/>
  <c r="G38" i="1"/>
  <c r="F37" i="1"/>
  <c r="E37" i="1"/>
  <c r="G37" i="1"/>
  <c r="G35" i="1"/>
  <c r="F35" i="1"/>
  <c r="E35" i="1"/>
  <c r="H35" i="1"/>
  <c r="G34" i="1"/>
  <c r="F34" i="1"/>
  <c r="E34" i="1"/>
  <c r="H34" i="1"/>
  <c r="G33" i="1"/>
  <c r="F33" i="1"/>
  <c r="E33" i="1"/>
  <c r="H33" i="1"/>
  <c r="G32" i="1"/>
  <c r="F32" i="1"/>
  <c r="E32" i="1"/>
  <c r="H32" i="1"/>
  <c r="G31" i="1"/>
  <c r="F31" i="1"/>
  <c r="E31" i="1"/>
  <c r="H31" i="1"/>
  <c r="G30" i="1"/>
  <c r="F30" i="1"/>
  <c r="E30" i="1"/>
  <c r="H30" i="1"/>
  <c r="G29" i="1"/>
  <c r="F29" i="1"/>
  <c r="E29" i="1"/>
  <c r="H29" i="1"/>
  <c r="G28" i="1"/>
  <c r="F28" i="1"/>
  <c r="E28" i="1"/>
  <c r="H28" i="1"/>
  <c r="G27" i="1"/>
  <c r="F27" i="1"/>
  <c r="E27" i="1"/>
  <c r="H27" i="1"/>
  <c r="G26" i="1"/>
  <c r="F26" i="1"/>
  <c r="E26" i="1"/>
  <c r="H26" i="1"/>
  <c r="G25" i="1"/>
  <c r="F25" i="1"/>
  <c r="E25" i="1"/>
  <c r="H25" i="1"/>
  <c r="G24" i="1"/>
  <c r="F24" i="1"/>
  <c r="E24" i="1"/>
  <c r="H24" i="1"/>
  <c r="G23" i="1"/>
  <c r="F23" i="1"/>
  <c r="E23" i="1"/>
  <c r="H23" i="1"/>
  <c r="G22" i="1"/>
  <c r="F22" i="1"/>
  <c r="E22" i="1"/>
  <c r="H22" i="1"/>
  <c r="G21" i="1"/>
  <c r="F21" i="1"/>
  <c r="E21" i="1"/>
  <c r="H21" i="1"/>
  <c r="G20" i="1"/>
  <c r="F20" i="1"/>
  <c r="E20" i="1"/>
  <c r="H20" i="1"/>
  <c r="G19" i="1"/>
  <c r="F19" i="1"/>
  <c r="E19" i="1"/>
  <c r="H19" i="1"/>
  <c r="G18" i="1"/>
  <c r="F18" i="1"/>
  <c r="E18" i="1"/>
  <c r="H18" i="1"/>
  <c r="G17" i="1"/>
  <c r="G80" i="1" s="1"/>
  <c r="F17" i="1"/>
  <c r="E17" i="1"/>
  <c r="H17" i="1"/>
  <c r="G83" i="1" l="1"/>
  <c r="H37" i="1"/>
  <c r="H80" i="1" s="1"/>
  <c r="H38" i="1"/>
  <c r="H39" i="1"/>
  <c r="H40" i="1"/>
  <c r="H41" i="1"/>
  <c r="H42" i="1"/>
  <c r="H43" i="1"/>
  <c r="H44" i="1"/>
  <c r="H45" i="1"/>
  <c r="H46" i="1"/>
  <c r="H47" i="1"/>
  <c r="H48" i="1"/>
  <c r="H49" i="1"/>
  <c r="G87" i="1" l="1"/>
  <c r="G84" i="1"/>
  <c r="G85" i="1" s="1"/>
  <c r="H81" i="1"/>
  <c r="H83" i="1" s="1"/>
  <c r="H84" i="1" l="1"/>
  <c r="H85" i="1" s="1"/>
</calcChain>
</file>

<file path=xl/sharedStrings.xml><?xml version="1.0" encoding="utf-8"?>
<sst xmlns="http://schemas.openxmlformats.org/spreadsheetml/2006/main" count="151" uniqueCount="96">
  <si>
    <t>Приложение - КСС оферта</t>
  </si>
  <si>
    <t>Възложител:</t>
  </si>
  <si>
    <t>Участник:</t>
  </si>
  <si>
    <t>КОЛИЧЕСТВЕНО-СТОЙНОСТНА СМЕТКА</t>
  </si>
  <si>
    <t>№</t>
  </si>
  <si>
    <t>ВИД РАБОТА</t>
  </si>
  <si>
    <t>Еди ница мярка</t>
  </si>
  <si>
    <t>Коли чество</t>
  </si>
  <si>
    <t>Единична цена</t>
  </si>
  <si>
    <t xml:space="preserve">Част МАТЕРИАЛИ </t>
  </si>
  <si>
    <t>Обща   стойност  в лева</t>
  </si>
  <si>
    <t>Единична цена на материала</t>
  </si>
  <si>
    <t xml:space="preserve"> Обща стойност на материала</t>
  </si>
  <si>
    <t>7=4x6</t>
  </si>
  <si>
    <t>8=4x5</t>
  </si>
  <si>
    <t>Непредвидени разходи - 10% от общата стойност:</t>
  </si>
  <si>
    <t>Обща стойност:</t>
  </si>
  <si>
    <t>ДДС:</t>
  </si>
  <si>
    <t>Обща стойност с ДДС:</t>
  </si>
  <si>
    <t>Процент на ст-та на м-лите:</t>
  </si>
  <si>
    <t>УЧАСТНИК:</t>
  </si>
  <si>
    <t>(име, подпис и печат)</t>
  </si>
  <si>
    <t>ПРОЕКТ "КРАСИВА БЪЛГАРИЯ" 2018</t>
  </si>
  <si>
    <t xml:space="preserve">Обект: </t>
  </si>
  <si>
    <t>Строително ремонтни работи на вътрешно отделение за обект: МБАЛ „ Д-р Стойчо Христов", гр.Севлиево</t>
  </si>
  <si>
    <t>ОБЩИНА СЕВЛИЕВО</t>
  </si>
  <si>
    <t>ЧАСТ АРХИТЕКТУРНА</t>
  </si>
  <si>
    <t>Разваляне на тухлена зидария 15, 25 и 40 см</t>
  </si>
  <si>
    <t>м3</t>
  </si>
  <si>
    <t>Демонтаж на дървено дюшеме</t>
  </si>
  <si>
    <t>м2</t>
  </si>
  <si>
    <t>Монтажни преградни стени от гипсокартон двуслони, на двойна конструкция, с топлоизолация</t>
  </si>
  <si>
    <t>Вътрешна гипсова шпакловка по стени</t>
  </si>
  <si>
    <t>Направа на фаянсова облицовка по стени</t>
  </si>
  <si>
    <t>Грундиране на стени с латексов грунд</t>
  </si>
  <si>
    <t>Трикратно боядисване на стени с цветен латекс</t>
  </si>
  <si>
    <t>Доставка и монтаж на облицовка стени коридор с винил</t>
  </si>
  <si>
    <t>Настилка гранитогрес по подове</t>
  </si>
  <si>
    <t>Доставка и монтаж на настилка винилова подова, безшевна, антибактериална с полиетиленово покритие с дебелина 2 мм., изностващ слой 0,8 мм.</t>
  </si>
  <si>
    <t>Доставка и монтаж PVC первази</t>
  </si>
  <si>
    <t>мл</t>
  </si>
  <si>
    <t>Доставка и монтаж окачен таван от модули 60/60cm</t>
  </si>
  <si>
    <t>Доставка и монтаж окачен таван влагоустойчив от модули 60/60 в бани и тоалетни</t>
  </si>
  <si>
    <t>Доставка и монтаж предпазни РVС лайсни с ширина 20 cm по стени в коридора</t>
  </si>
  <si>
    <t>Доставка и монтаж на алуминиеви  врати,  съгласно приложена спецфикация</t>
  </si>
  <si>
    <t>Изкърпване и шпакловка около врати двустранно</t>
  </si>
  <si>
    <t>Укрепване на отвори за врати - изработка и монтаж на стоманени рамки съгласно детайл</t>
  </si>
  <si>
    <t>kg</t>
  </si>
  <si>
    <t>Доставка и монтаж на водоустойчив шрертплат под ламиниран паркет с дебелина 2,2 см.</t>
  </si>
  <si>
    <t>Доставка и монтаж на ламиран паркет АС4 деб. 8mm</t>
  </si>
  <si>
    <t>ЧАСТ ЕЛЕКТРИЧЕСКА</t>
  </si>
  <si>
    <t>Ръчно изкопаване на улеи с ширина до 300 мм в тухлена зидария</t>
  </si>
  <si>
    <t>Доставка и полагане на тръби PVC ф25 открито (по стени над окачен таван)</t>
  </si>
  <si>
    <t xml:space="preserve">Полагане на кабел 3х2.5мм2 с обикновенни скоби по тухлена зидария </t>
  </si>
  <si>
    <t>Доставка и изтегляне на проводник ПВ 3х2,5 мм в монтирани тръби</t>
  </si>
  <si>
    <t xml:space="preserve">Доставка и монтаж на кутия разклонителна кръгла за скрита инсталация </t>
  </si>
  <si>
    <t>бр.</t>
  </si>
  <si>
    <t xml:space="preserve">Доставка и монтаж на разклонителна кутия кръгла за гипсокартон </t>
  </si>
  <si>
    <t xml:space="preserve">Монтаж и свързване на дефектнотокова защита двуполюсна до 63А </t>
  </si>
  <si>
    <t xml:space="preserve">Монтаж и свързване на автоматичен електрически предпазител еднополюсен 63А </t>
  </si>
  <si>
    <t>Доставка и монтаж на ключове за обикновена скрита инсталация</t>
  </si>
  <si>
    <t>Доставка и монтаж на контакти за обикновена открита инсталация</t>
  </si>
  <si>
    <t xml:space="preserve">Доставка и монтаж на противовлажно осветително тяло </t>
  </si>
  <si>
    <t xml:space="preserve">Доставка и монтаж на  осветително тяло LOT 4х18 на таван </t>
  </si>
  <si>
    <t>Доставка и монтаж на плафониери</t>
  </si>
  <si>
    <t>ЧАСТ ВОДОСНАБДЯВАНЕ И КАНАЛИЗАЦИЯ</t>
  </si>
  <si>
    <t>Доставка и монтаж PVC канални тръби ф110, вкл.фасонни части и изпитване</t>
  </si>
  <si>
    <t>Доставка и монтаж PVC канални тръби ф50, вкл.фасонни части и изпитване</t>
  </si>
  <si>
    <t>Доставка и монтаж укрепители за монтиране на PVC канални тръби ф110</t>
  </si>
  <si>
    <t>Доставка и монтаж PP-R тръби ф50 за студена вода - 10 атмосфери, вкл. изпитване</t>
  </si>
  <si>
    <t>Доставка и монтаж PP-R тръби ф32 за студена вода - 10 атмосфери, вкл. изпитване</t>
  </si>
  <si>
    <t>Доставка и монтаж PP-R тръби ф32 за топла вода - 10 атмосфери, вкл. изпитване</t>
  </si>
  <si>
    <t>Доставка и монтаж PP-R тръби ф25 за студена вода - 10 атмосфери, вкл. изпитване</t>
  </si>
  <si>
    <t>Доставка и монтаж PP-R тръби ф25 за топла вода - 10 атмосфери, вкл. изпитване</t>
  </si>
  <si>
    <t>Доставка и монтаж СК ф50</t>
  </si>
  <si>
    <t>Доставка и монтаж СК ф32</t>
  </si>
  <si>
    <t>Доставка и монтаж СК ф25</t>
  </si>
  <si>
    <t>Доставка и монтаж на възвратна клапа ф32</t>
  </si>
  <si>
    <t>Доставка и монтаж укрепители за окачено монтиране PP-R тръби ф50</t>
  </si>
  <si>
    <t>Доставка и монтаж укрепители за окачено монтиране PP-R тръби ф32</t>
  </si>
  <si>
    <t>Доставка и монтаж укрепители за окачено монтиране PP-R тръби ф25</t>
  </si>
  <si>
    <t>Доставка и монтаж на топлоизолация за тръби ф50 от полиетиленова пяна</t>
  </si>
  <si>
    <t>Доставка и монтаж на топлоизолация за тръби ф32 от полиетиленова пяна</t>
  </si>
  <si>
    <t>Доставка и монтаж на топлоизолация за тръби ф25 от полиетиленова пяна</t>
  </si>
  <si>
    <t>Монтаж тоалетна мивка среден формат (с материал на възложителя)</t>
  </si>
  <si>
    <t>Монтаж моноблок (с материал на възложителя)</t>
  </si>
  <si>
    <t>Доставка и монтаж сифони за порцеланова мивка</t>
  </si>
  <si>
    <t>Доставка и монтаж сифони подови /ПС/ рогови ф50</t>
  </si>
  <si>
    <t>Монтаж смесителни батерии за тоалетна мивка среден формат комбинирани с подвижен душ (с материал на възложителя)</t>
  </si>
  <si>
    <t>Монтаж смесителни батерии с душ (с материал на възложителя)</t>
  </si>
  <si>
    <t>Доставка и монтаж водогрейни бойлери със захранване от котел - 500 l</t>
  </si>
  <si>
    <t>Доставка и монтаж циркулационна помпа за топла вода Dy32+резервна</t>
  </si>
  <si>
    <t>Направа отвори в ст.б.плоча /дебелина 20cm/ с ДЦМ - ф125</t>
  </si>
  <si>
    <t>Направа отвори в ст.б.плоча /дебелина 20cm/ с ДЦМ - ф75</t>
  </si>
  <si>
    <t>Доставка и полагане ЦПР 1:1 за замонолитване на отвори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</si>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</sst>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i/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2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Narrow"/>
      <family val="2"/>
      <charset val="204"/>
    </font>
    <font>
      <i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Arial Narrow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Narrow"/>
      <family val="2"/>
      <charset val="204"/>
    </font>
    <font>
      <sz val="10"/>
      <name val="Times New Roman"/>
      <family val="1"/>
      <charset val="204"/>
    </font>
    <font>
      <sz val="10"/>
      <name val="Arial Narrow"/>
      <family val="2"/>
      <charset val="204"/>
    </font>
    <font>
      <i/>
      <sz val="10"/>
      <color indexed="23"/>
      <name val="Times New Roman"/>
      <family val="1"/>
      <charset val="204"/>
    </font>
    <font>
      <b/>
      <sz val="10"/>
      <name val="Arial Narrow"/>
      <family val="2"/>
      <charset val="204"/>
    </font>
    <font>
      <b/>
      <i/>
      <sz val="11"/>
      <color indexed="23"/>
      <name val="Times New Roman"/>
      <family val="1"/>
      <charset val="204"/>
    </font>
    <font>
      <sz val="10"/>
      <name val="Arial"/>
      <family val="2"/>
      <charset val="204"/>
    </font>
    <font>
      <i/>
      <sz val="11"/>
      <color indexed="2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5" fillId="0" borderId="0" xfId="0" applyNumberFormat="1" applyFont="1" applyFill="1" applyAlignment="1">
      <alignment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right" vertical="center" wrapText="1"/>
      <protection locked="0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10" fillId="2" borderId="1" xfId="0" quotePrefix="1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quotePrefix="1" applyNumberFormat="1" applyFont="1" applyFill="1" applyBorder="1" applyAlignment="1">
      <alignment horizontal="center" vertical="center"/>
    </xf>
    <xf numFmtId="2" fontId="10" fillId="2" borderId="1" xfId="0" quotePrefix="1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12" fillId="0" borderId="1" xfId="0" quotePrefix="1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quotePrefix="1" applyNumberFormat="1" applyFont="1" applyFill="1" applyBorder="1" applyAlignment="1">
      <alignment horizontal="center" vertical="center"/>
    </xf>
    <xf numFmtId="2" fontId="12" fillId="0" borderId="1" xfId="0" quotePrefix="1" applyNumberFormat="1" applyFont="1" applyFill="1" applyBorder="1" applyAlignment="1">
      <alignment horizontal="right" vertical="center"/>
    </xf>
    <xf numFmtId="2" fontId="12" fillId="0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2" fillId="0" borderId="1" xfId="0" applyNumberFormat="1" applyFont="1" applyFill="1" applyBorder="1" applyAlignment="1">
      <alignment horizontal="left" vertical="center"/>
    </xf>
    <xf numFmtId="0" fontId="12" fillId="3" borderId="1" xfId="0" quotePrefix="1" applyNumberFormat="1" applyFont="1" applyFill="1" applyBorder="1" applyAlignment="1">
      <alignment horizontal="center" vertical="center"/>
    </xf>
    <xf numFmtId="2" fontId="12" fillId="3" borderId="1" xfId="0" quotePrefix="1" applyNumberFormat="1" applyFont="1" applyFill="1" applyBorder="1" applyAlignment="1">
      <alignment horizontal="right" vertical="center"/>
    </xf>
    <xf numFmtId="1" fontId="12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0" quotePrefix="1" applyNumberFormat="1" applyFont="1" applyFill="1" applyBorder="1" applyAlignment="1">
      <alignment horizontal="center" vertical="center" wrapText="1"/>
    </xf>
    <xf numFmtId="2" fontId="12" fillId="0" borderId="1" xfId="0" quotePrefix="1" applyNumberFormat="1" applyFont="1" applyFill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1" fontId="12" fillId="3" borderId="1" xfId="0" quotePrefix="1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left" vertical="center" wrapText="1"/>
    </xf>
    <xf numFmtId="1" fontId="12" fillId="3" borderId="1" xfId="0" quotePrefix="1" applyNumberFormat="1" applyFont="1" applyFill="1" applyBorder="1" applyAlignment="1">
      <alignment horizontal="center" vertical="center" wrapText="1"/>
    </xf>
    <xf numFmtId="0" fontId="12" fillId="3" borderId="1" xfId="0" quotePrefix="1" applyNumberFormat="1" applyFont="1" applyFill="1" applyBorder="1" applyAlignment="1">
      <alignment horizontal="center" vertical="center" wrapText="1"/>
    </xf>
    <xf numFmtId="2" fontId="12" fillId="3" borderId="1" xfId="0" quotePrefix="1" applyNumberFormat="1" applyFont="1" applyFill="1" applyBorder="1" applyAlignment="1">
      <alignment horizontal="right" vertical="center" wrapText="1"/>
    </xf>
    <xf numFmtId="0" fontId="12" fillId="3" borderId="1" xfId="0" applyNumberFormat="1" applyFont="1" applyFill="1" applyBorder="1" applyAlignment="1">
      <alignment horizontal="left" vertical="center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quotePrefix="1" applyNumberFormat="1" applyFont="1" applyBorder="1" applyAlignment="1">
      <alignment horizontal="left" vertical="center" wrapText="1"/>
    </xf>
    <xf numFmtId="49" fontId="12" fillId="0" borderId="1" xfId="0" quotePrefix="1" applyNumberFormat="1" applyFont="1" applyBorder="1" applyAlignment="1">
      <alignment horizontal="center" vertical="center" wrapText="1"/>
    </xf>
    <xf numFmtId="2" fontId="12" fillId="0" borderId="4" xfId="0" quotePrefix="1" applyNumberFormat="1" applyFont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vertical="center" wrapText="1"/>
    </xf>
    <xf numFmtId="2" fontId="12" fillId="0" borderId="5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2" fillId="0" borderId="4" xfId="0" quotePrefix="1" applyNumberFormat="1" applyFont="1" applyBorder="1" applyAlignment="1">
      <alignment horizontal="left" vertical="center" wrapText="1"/>
    </xf>
    <xf numFmtId="49" fontId="12" fillId="0" borderId="6" xfId="0" quotePrefix="1" applyNumberFormat="1" applyFont="1" applyBorder="1" applyAlignment="1">
      <alignment horizontal="center" vertical="center" wrapText="1"/>
    </xf>
    <xf numFmtId="2" fontId="12" fillId="0" borderId="6" xfId="0" quotePrefix="1" applyNumberFormat="1" applyFont="1" applyBorder="1" applyAlignment="1">
      <alignment horizontal="right" vertical="center" wrapText="1"/>
    </xf>
    <xf numFmtId="2" fontId="12" fillId="0" borderId="6" xfId="0" applyNumberFormat="1" applyFont="1" applyFill="1" applyBorder="1" applyAlignment="1">
      <alignment vertical="center" wrapText="1"/>
    </xf>
    <xf numFmtId="4" fontId="12" fillId="0" borderId="7" xfId="0" applyNumberFormat="1" applyFont="1" applyFill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justify" vertical="center"/>
    </xf>
    <xf numFmtId="0" fontId="10" fillId="0" borderId="0" xfId="0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2" fontId="12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0" fontId="12" fillId="0" borderId="1" xfId="0" applyNumberFormat="1" applyFont="1" applyBorder="1" applyAlignment="1">
      <alignment vertical="center"/>
    </xf>
    <xf numFmtId="10" fontId="12" fillId="0" borderId="0" xfId="0" applyNumberFormat="1" applyFont="1" applyBorder="1" applyAlignment="1">
      <alignment vertical="center"/>
    </xf>
    <xf numFmtId="0" fontId="15" fillId="0" borderId="0" xfId="0" applyFont="1" applyFill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9" fillId="0" borderId="0" xfId="0" applyNumberFormat="1" applyFont="1" applyFill="1" applyBorder="1" applyAlignment="1" applyProtection="1">
      <alignment vertical="center"/>
    </xf>
    <xf numFmtId="0" fontId="12" fillId="0" borderId="0" xfId="1" applyFont="1" applyFill="1" applyBorder="1" applyAlignment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2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9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horizontal="justify" vertical="center"/>
    </xf>
    <xf numFmtId="0" fontId="10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8"/>
  <sheetViews>
    <sheetView tabSelected="1" workbookViewId="0">
      <selection activeCell="B50" sqref="B50"/>
    </sheetView>
  </sheetViews>
  <sheetFormatPr defaultRowHeight="15.75" x14ac:dyDescent="0.25"/>
  <cols>
    <col min="1" max="1" width="5" style="71" customWidth="1"/>
    <col min="2" max="2" width="49.28515625" style="71" customWidth="1"/>
    <col min="3" max="3" width="5.7109375" style="71" customWidth="1"/>
    <col min="4" max="4" width="8.140625" style="71" customWidth="1"/>
    <col min="5" max="6" width="9.28515625" style="71" customWidth="1"/>
    <col min="7" max="7" width="10" style="71" customWidth="1"/>
    <col min="8" max="8" width="11.42578125" style="71" customWidth="1"/>
    <col min="9" max="16384" width="9.140625" style="71"/>
  </cols>
  <sheetData>
    <row r="1" spans="1:15" s="3" customFormat="1" ht="13.5" x14ac:dyDescent="0.25">
      <c r="A1" s="1" t="s">
        <v>22</v>
      </c>
      <c r="B1" s="2"/>
      <c r="C1" s="2"/>
      <c r="D1" s="2"/>
      <c r="F1" s="4"/>
      <c r="G1" s="4"/>
      <c r="H1" s="5" t="s">
        <v>0</v>
      </c>
    </row>
    <row r="2" spans="1:15" s="10" customFormat="1" ht="15" customHeight="1" x14ac:dyDescent="0.25">
      <c r="A2" s="6"/>
      <c r="B2" s="7"/>
      <c r="C2" s="8"/>
      <c r="D2" s="8"/>
      <c r="E2" s="8"/>
      <c r="F2" s="9"/>
      <c r="G2" s="8"/>
      <c r="H2" s="8"/>
    </row>
    <row r="3" spans="1:15" s="10" customFormat="1" ht="15" customHeight="1" x14ac:dyDescent="0.25">
      <c r="A3" s="6" t="s">
        <v>23</v>
      </c>
      <c r="B3" s="7"/>
      <c r="C3" s="11"/>
      <c r="D3" s="11"/>
      <c r="E3" s="11"/>
      <c r="F3" s="11"/>
      <c r="G3" s="11"/>
      <c r="H3" s="11"/>
    </row>
    <row r="4" spans="1:15" s="10" customFormat="1" ht="30" customHeight="1" x14ac:dyDescent="0.25">
      <c r="A4" s="6"/>
      <c r="B4" s="12" t="s">
        <v>24</v>
      </c>
      <c r="C4" s="12"/>
      <c r="D4" s="12"/>
      <c r="E4" s="12"/>
      <c r="F4" s="12"/>
      <c r="G4" s="12"/>
      <c r="H4" s="12"/>
    </row>
    <row r="5" spans="1:15" s="10" customFormat="1" ht="15" customHeight="1" x14ac:dyDescent="0.25">
      <c r="A5" s="6" t="s">
        <v>1</v>
      </c>
      <c r="B5" s="13"/>
      <c r="C5" s="14"/>
      <c r="D5" s="14"/>
      <c r="E5" s="14"/>
      <c r="F5" s="15"/>
      <c r="G5" s="14"/>
      <c r="H5" s="14"/>
    </row>
    <row r="6" spans="1:15" s="10" customFormat="1" ht="15" customHeight="1" x14ac:dyDescent="0.25">
      <c r="A6" s="7"/>
      <c r="B6" s="13" t="s">
        <v>25</v>
      </c>
      <c r="C6" s="14"/>
      <c r="D6" s="14"/>
      <c r="E6" s="14"/>
      <c r="F6" s="15"/>
      <c r="G6" s="14"/>
      <c r="H6" s="14"/>
    </row>
    <row r="7" spans="1:15" s="10" customFormat="1" ht="15" customHeight="1" x14ac:dyDescent="0.25">
      <c r="A7" s="6" t="s">
        <v>2</v>
      </c>
      <c r="B7" s="7"/>
      <c r="C7" s="14"/>
      <c r="D7" s="14"/>
      <c r="E7" s="14"/>
      <c r="F7" s="15"/>
      <c r="G7" s="14"/>
      <c r="H7" s="14"/>
    </row>
    <row r="8" spans="1:15" s="10" customFormat="1" ht="15" customHeight="1" x14ac:dyDescent="0.25">
      <c r="A8" s="6"/>
      <c r="B8" s="7"/>
      <c r="C8" s="14"/>
      <c r="D8" s="14"/>
      <c r="E8" s="14"/>
      <c r="F8" s="15"/>
      <c r="G8" s="14"/>
      <c r="H8" s="14"/>
    </row>
    <row r="9" spans="1:15" s="10" customFormat="1" ht="15" customHeight="1" x14ac:dyDescent="0.25">
      <c r="A9" s="6"/>
      <c r="B9" s="7"/>
      <c r="C9" s="14"/>
      <c r="D9" s="14"/>
      <c r="E9" s="14"/>
      <c r="F9" s="15"/>
      <c r="G9" s="14"/>
      <c r="H9" s="14"/>
    </row>
    <row r="10" spans="1:15" s="10" customFormat="1" x14ac:dyDescent="0.25">
      <c r="B10" s="16"/>
      <c r="C10" s="17" t="s">
        <v>3</v>
      </c>
      <c r="D10" s="16"/>
      <c r="E10" s="16"/>
      <c r="F10" s="16"/>
      <c r="G10" s="16"/>
      <c r="H10" s="16"/>
    </row>
    <row r="11" spans="1:15" s="10" customFormat="1" x14ac:dyDescent="0.25">
      <c r="B11" s="16"/>
      <c r="C11" s="17"/>
      <c r="D11" s="16"/>
      <c r="E11" s="16"/>
      <c r="F11" s="16"/>
      <c r="G11" s="16"/>
      <c r="H11" s="16"/>
    </row>
    <row r="12" spans="1:15" s="10" customFormat="1" ht="12.75" customHeight="1" x14ac:dyDescent="0.25">
      <c r="A12" s="18"/>
      <c r="B12" s="19"/>
      <c r="C12" s="20"/>
      <c r="D12" s="20"/>
      <c r="E12" s="20"/>
      <c r="F12" s="20"/>
      <c r="G12" s="20"/>
      <c r="H12" s="20"/>
    </row>
    <row r="13" spans="1:15" s="25" customFormat="1" ht="15.75" customHeight="1" x14ac:dyDescent="0.25">
      <c r="A13" s="21" t="s">
        <v>4</v>
      </c>
      <c r="B13" s="21" t="s">
        <v>5</v>
      </c>
      <c r="C13" s="22" t="s">
        <v>6</v>
      </c>
      <c r="D13" s="23" t="s">
        <v>7</v>
      </c>
      <c r="E13" s="22" t="s">
        <v>8</v>
      </c>
      <c r="F13" s="24" t="s">
        <v>9</v>
      </c>
      <c r="G13" s="24"/>
      <c r="H13" s="22" t="s">
        <v>10</v>
      </c>
    </row>
    <row r="14" spans="1:15" s="25" customFormat="1" ht="42.75" customHeight="1" x14ac:dyDescent="0.25">
      <c r="A14" s="21"/>
      <c r="B14" s="21"/>
      <c r="C14" s="22"/>
      <c r="D14" s="26"/>
      <c r="E14" s="22"/>
      <c r="F14" s="27" t="s">
        <v>11</v>
      </c>
      <c r="G14" s="27" t="s">
        <v>12</v>
      </c>
      <c r="H14" s="22"/>
    </row>
    <row r="15" spans="1:15" s="25" customFormat="1" ht="12.75" x14ac:dyDescent="0.25">
      <c r="A15" s="28">
        <v>1</v>
      </c>
      <c r="B15" s="28">
        <v>2</v>
      </c>
      <c r="C15" s="28">
        <v>3</v>
      </c>
      <c r="D15" s="28">
        <v>4</v>
      </c>
      <c r="E15" s="28">
        <v>5</v>
      </c>
      <c r="F15" s="28">
        <v>6</v>
      </c>
      <c r="G15" s="28" t="s">
        <v>13</v>
      </c>
      <c r="H15" s="28" t="s">
        <v>14</v>
      </c>
    </row>
    <row r="16" spans="1:15" s="35" customFormat="1" ht="26.25" customHeight="1" x14ac:dyDescent="0.25">
      <c r="A16" s="29"/>
      <c r="B16" s="30" t="s">
        <v>26</v>
      </c>
      <c r="C16" s="31"/>
      <c r="D16" s="32"/>
      <c r="E16" s="32"/>
      <c r="F16" s="32"/>
      <c r="G16" s="32"/>
      <c r="H16" s="33"/>
      <c r="I16" s="34"/>
      <c r="J16" s="34"/>
      <c r="K16" s="34"/>
      <c r="L16" s="34"/>
      <c r="M16" s="34"/>
      <c r="N16" s="34"/>
      <c r="O16" s="34"/>
    </row>
    <row r="17" spans="1:8" s="41" customFormat="1" ht="18" customHeight="1" x14ac:dyDescent="0.25">
      <c r="A17" s="36">
        <v>1</v>
      </c>
      <c r="B17" s="37" t="s">
        <v>27</v>
      </c>
      <c r="C17" s="38" t="s">
        <v>28</v>
      </c>
      <c r="D17" s="39">
        <v>12.21</v>
      </c>
      <c r="E17" s="39">
        <f t="shared" ref="E17:F32" si="0">+ROUNDUP(0,2)</f>
        <v>0</v>
      </c>
      <c r="F17" s="39">
        <f t="shared" si="0"/>
        <v>0</v>
      </c>
      <c r="G17" s="39">
        <f t="shared" ref="G17:G79" si="1">ROUND(D17*F17,2)</f>
        <v>0</v>
      </c>
      <c r="H17" s="40">
        <f t="shared" ref="H17:H79" si="2">ROUND(D17*E17,2)</f>
        <v>0</v>
      </c>
    </row>
    <row r="18" spans="1:8" s="41" customFormat="1" ht="18" customHeight="1" x14ac:dyDescent="0.25">
      <c r="A18" s="36">
        <v>2</v>
      </c>
      <c r="B18" s="37" t="s">
        <v>29</v>
      </c>
      <c r="C18" s="38" t="s">
        <v>30</v>
      </c>
      <c r="D18" s="39">
        <v>42.65</v>
      </c>
      <c r="E18" s="39">
        <f t="shared" si="0"/>
        <v>0</v>
      </c>
      <c r="F18" s="39">
        <f t="shared" si="0"/>
        <v>0</v>
      </c>
      <c r="G18" s="39">
        <f t="shared" si="1"/>
        <v>0</v>
      </c>
      <c r="H18" s="40">
        <f t="shared" si="2"/>
        <v>0</v>
      </c>
    </row>
    <row r="19" spans="1:8" s="41" customFormat="1" ht="15" x14ac:dyDescent="0.25">
      <c r="A19" s="36">
        <v>3</v>
      </c>
      <c r="B19" s="42" t="s">
        <v>31</v>
      </c>
      <c r="C19" s="38" t="s">
        <v>30</v>
      </c>
      <c r="D19" s="39">
        <v>135</v>
      </c>
      <c r="E19" s="39">
        <f t="shared" si="0"/>
        <v>0</v>
      </c>
      <c r="F19" s="39">
        <f t="shared" si="0"/>
        <v>0</v>
      </c>
      <c r="G19" s="39">
        <f t="shared" si="1"/>
        <v>0</v>
      </c>
      <c r="H19" s="40">
        <f t="shared" si="2"/>
        <v>0</v>
      </c>
    </row>
    <row r="20" spans="1:8" s="41" customFormat="1" ht="15" x14ac:dyDescent="0.25">
      <c r="A20" s="36">
        <v>4</v>
      </c>
      <c r="B20" s="37" t="s">
        <v>32</v>
      </c>
      <c r="C20" s="43" t="s">
        <v>30</v>
      </c>
      <c r="D20" s="44">
        <v>1900</v>
      </c>
      <c r="E20" s="39">
        <f t="shared" si="0"/>
        <v>0</v>
      </c>
      <c r="F20" s="39">
        <f t="shared" si="0"/>
        <v>0</v>
      </c>
      <c r="G20" s="39">
        <f t="shared" si="1"/>
        <v>0</v>
      </c>
      <c r="H20" s="40">
        <f t="shared" si="2"/>
        <v>0</v>
      </c>
    </row>
    <row r="21" spans="1:8" s="41" customFormat="1" ht="15" x14ac:dyDescent="0.25">
      <c r="A21" s="36">
        <v>5</v>
      </c>
      <c r="B21" s="37" t="s">
        <v>33</v>
      </c>
      <c r="C21" s="43" t="s">
        <v>30</v>
      </c>
      <c r="D21" s="44">
        <v>223</v>
      </c>
      <c r="E21" s="39">
        <f t="shared" si="0"/>
        <v>0</v>
      </c>
      <c r="F21" s="39">
        <f t="shared" si="0"/>
        <v>0</v>
      </c>
      <c r="G21" s="39">
        <f t="shared" si="1"/>
        <v>0</v>
      </c>
      <c r="H21" s="40">
        <f t="shared" si="2"/>
        <v>0</v>
      </c>
    </row>
    <row r="22" spans="1:8" s="41" customFormat="1" ht="15" x14ac:dyDescent="0.25">
      <c r="A22" s="36">
        <v>6</v>
      </c>
      <c r="B22" s="37" t="s">
        <v>34</v>
      </c>
      <c r="C22" s="43" t="s">
        <v>30</v>
      </c>
      <c r="D22" s="44">
        <v>1062</v>
      </c>
      <c r="E22" s="39">
        <f t="shared" si="0"/>
        <v>0</v>
      </c>
      <c r="F22" s="39">
        <f t="shared" si="0"/>
        <v>0</v>
      </c>
      <c r="G22" s="39">
        <f t="shared" si="1"/>
        <v>0</v>
      </c>
      <c r="H22" s="40">
        <f t="shared" si="2"/>
        <v>0</v>
      </c>
    </row>
    <row r="23" spans="1:8" s="41" customFormat="1" ht="15" x14ac:dyDescent="0.25">
      <c r="A23" s="36">
        <v>7</v>
      </c>
      <c r="B23" s="42" t="s">
        <v>35</v>
      </c>
      <c r="C23" s="43" t="s">
        <v>30</v>
      </c>
      <c r="D23" s="44">
        <v>1062</v>
      </c>
      <c r="E23" s="39">
        <f t="shared" si="0"/>
        <v>0</v>
      </c>
      <c r="F23" s="39">
        <f t="shared" si="0"/>
        <v>0</v>
      </c>
      <c r="G23" s="39">
        <f t="shared" si="1"/>
        <v>0</v>
      </c>
      <c r="H23" s="40">
        <f t="shared" si="2"/>
        <v>0</v>
      </c>
    </row>
    <row r="24" spans="1:8" s="41" customFormat="1" ht="30" x14ac:dyDescent="0.25">
      <c r="A24" s="36">
        <v>8</v>
      </c>
      <c r="B24" s="37" t="s">
        <v>36</v>
      </c>
      <c r="C24" s="43" t="s">
        <v>30</v>
      </c>
      <c r="D24" s="44">
        <v>470.68</v>
      </c>
      <c r="E24" s="39">
        <f t="shared" si="0"/>
        <v>0</v>
      </c>
      <c r="F24" s="39">
        <f t="shared" si="0"/>
        <v>0</v>
      </c>
      <c r="G24" s="39">
        <f t="shared" si="1"/>
        <v>0</v>
      </c>
      <c r="H24" s="40">
        <f t="shared" si="2"/>
        <v>0</v>
      </c>
    </row>
    <row r="25" spans="1:8" s="41" customFormat="1" ht="15" x14ac:dyDescent="0.25">
      <c r="A25" s="36">
        <v>9</v>
      </c>
      <c r="B25" s="37" t="s">
        <v>37</v>
      </c>
      <c r="C25" s="38" t="s">
        <v>30</v>
      </c>
      <c r="D25" s="39">
        <v>58.18</v>
      </c>
      <c r="E25" s="39">
        <f t="shared" si="0"/>
        <v>0</v>
      </c>
      <c r="F25" s="39">
        <f t="shared" si="0"/>
        <v>0</v>
      </c>
      <c r="G25" s="39">
        <f t="shared" si="1"/>
        <v>0</v>
      </c>
      <c r="H25" s="40">
        <f t="shared" si="2"/>
        <v>0</v>
      </c>
    </row>
    <row r="26" spans="1:8" s="41" customFormat="1" ht="45" x14ac:dyDescent="0.25">
      <c r="A26" s="36">
        <v>10</v>
      </c>
      <c r="B26" s="37" t="s">
        <v>38</v>
      </c>
      <c r="C26" s="38" t="s">
        <v>30</v>
      </c>
      <c r="D26" s="39">
        <v>620</v>
      </c>
      <c r="E26" s="39">
        <f t="shared" si="0"/>
        <v>0</v>
      </c>
      <c r="F26" s="39">
        <f t="shared" si="0"/>
        <v>0</v>
      </c>
      <c r="G26" s="39">
        <f t="shared" si="1"/>
        <v>0</v>
      </c>
      <c r="H26" s="40">
        <f t="shared" si="2"/>
        <v>0</v>
      </c>
    </row>
    <row r="27" spans="1:8" s="41" customFormat="1" ht="15" x14ac:dyDescent="0.25">
      <c r="A27" s="36">
        <v>11</v>
      </c>
      <c r="B27" s="37" t="s">
        <v>39</v>
      </c>
      <c r="C27" s="38" t="s">
        <v>40</v>
      </c>
      <c r="D27" s="39">
        <v>590</v>
      </c>
      <c r="E27" s="39">
        <f t="shared" si="0"/>
        <v>0</v>
      </c>
      <c r="F27" s="39">
        <f t="shared" si="0"/>
        <v>0</v>
      </c>
      <c r="G27" s="39">
        <f t="shared" si="1"/>
        <v>0</v>
      </c>
      <c r="H27" s="40">
        <f t="shared" si="2"/>
        <v>0</v>
      </c>
    </row>
    <row r="28" spans="1:8" s="41" customFormat="1" ht="15" x14ac:dyDescent="0.25">
      <c r="A28" s="36">
        <v>12</v>
      </c>
      <c r="B28" s="42" t="s">
        <v>41</v>
      </c>
      <c r="C28" s="38" t="s">
        <v>30</v>
      </c>
      <c r="D28" s="39">
        <v>661.17</v>
      </c>
      <c r="E28" s="39">
        <f t="shared" si="0"/>
        <v>0</v>
      </c>
      <c r="F28" s="39">
        <f t="shared" si="0"/>
        <v>0</v>
      </c>
      <c r="G28" s="39">
        <f t="shared" si="1"/>
        <v>0</v>
      </c>
      <c r="H28" s="40">
        <f t="shared" si="2"/>
        <v>0</v>
      </c>
    </row>
    <row r="29" spans="1:8" s="41" customFormat="1" ht="30" x14ac:dyDescent="0.25">
      <c r="A29" s="36">
        <v>13</v>
      </c>
      <c r="B29" s="37" t="s">
        <v>42</v>
      </c>
      <c r="C29" s="38" t="s">
        <v>30</v>
      </c>
      <c r="D29" s="39">
        <v>56</v>
      </c>
      <c r="E29" s="39">
        <f t="shared" si="0"/>
        <v>0</v>
      </c>
      <c r="F29" s="39">
        <f t="shared" si="0"/>
        <v>0</v>
      </c>
      <c r="G29" s="39">
        <f t="shared" si="1"/>
        <v>0</v>
      </c>
      <c r="H29" s="40">
        <f t="shared" si="2"/>
        <v>0</v>
      </c>
    </row>
    <row r="30" spans="1:8" s="41" customFormat="1" ht="30" x14ac:dyDescent="0.25">
      <c r="A30" s="36">
        <v>14</v>
      </c>
      <c r="B30" s="37" t="s">
        <v>43</v>
      </c>
      <c r="C30" s="38" t="s">
        <v>40</v>
      </c>
      <c r="D30" s="39">
        <v>116.15</v>
      </c>
      <c r="E30" s="39">
        <f t="shared" si="0"/>
        <v>0</v>
      </c>
      <c r="F30" s="39">
        <f t="shared" si="0"/>
        <v>0</v>
      </c>
      <c r="G30" s="39">
        <f t="shared" si="1"/>
        <v>0</v>
      </c>
      <c r="H30" s="40">
        <f t="shared" si="2"/>
        <v>0</v>
      </c>
    </row>
    <row r="31" spans="1:8" s="41" customFormat="1" ht="30" x14ac:dyDescent="0.25">
      <c r="A31" s="45">
        <v>15</v>
      </c>
      <c r="B31" s="37" t="s">
        <v>44</v>
      </c>
      <c r="C31" s="46" t="s">
        <v>30</v>
      </c>
      <c r="D31" s="47">
        <v>95.71</v>
      </c>
      <c r="E31" s="47">
        <f t="shared" si="0"/>
        <v>0</v>
      </c>
      <c r="F31" s="47">
        <f t="shared" si="0"/>
        <v>0</v>
      </c>
      <c r="G31" s="47">
        <f t="shared" si="1"/>
        <v>0</v>
      </c>
      <c r="H31" s="48">
        <f t="shared" si="2"/>
        <v>0</v>
      </c>
    </row>
    <row r="32" spans="1:8" s="41" customFormat="1" ht="15" x14ac:dyDescent="0.25">
      <c r="A32" s="36">
        <v>16</v>
      </c>
      <c r="B32" s="37" t="s">
        <v>45</v>
      </c>
      <c r="C32" s="38" t="s">
        <v>40</v>
      </c>
      <c r="D32" s="39">
        <v>324</v>
      </c>
      <c r="E32" s="39">
        <f t="shared" si="0"/>
        <v>0</v>
      </c>
      <c r="F32" s="39">
        <f t="shared" si="0"/>
        <v>0</v>
      </c>
      <c r="G32" s="39">
        <f t="shared" si="1"/>
        <v>0</v>
      </c>
      <c r="H32" s="40">
        <f t="shared" si="2"/>
        <v>0</v>
      </c>
    </row>
    <row r="33" spans="1:15" s="41" customFormat="1" ht="30" x14ac:dyDescent="0.25">
      <c r="A33" s="36">
        <v>17</v>
      </c>
      <c r="B33" s="37" t="s">
        <v>46</v>
      </c>
      <c r="C33" s="38" t="s">
        <v>47</v>
      </c>
      <c r="D33" s="39">
        <v>520</v>
      </c>
      <c r="E33" s="39">
        <f t="shared" ref="E33:F80" si="3">+ROUNDUP(0,2)</f>
        <v>0</v>
      </c>
      <c r="F33" s="39">
        <f t="shared" si="3"/>
        <v>0</v>
      </c>
      <c r="G33" s="39">
        <f t="shared" si="1"/>
        <v>0</v>
      </c>
      <c r="H33" s="40">
        <f t="shared" si="2"/>
        <v>0</v>
      </c>
    </row>
    <row r="34" spans="1:15" s="41" customFormat="1" ht="30" x14ac:dyDescent="0.25">
      <c r="A34" s="36">
        <v>18</v>
      </c>
      <c r="B34" s="37" t="s">
        <v>48</v>
      </c>
      <c r="C34" s="38" t="s">
        <v>30</v>
      </c>
      <c r="D34" s="39">
        <v>44</v>
      </c>
      <c r="E34" s="39">
        <f t="shared" si="3"/>
        <v>0</v>
      </c>
      <c r="F34" s="39">
        <f t="shared" si="3"/>
        <v>0</v>
      </c>
      <c r="G34" s="39">
        <f t="shared" si="1"/>
        <v>0</v>
      </c>
      <c r="H34" s="40">
        <f t="shared" si="2"/>
        <v>0</v>
      </c>
    </row>
    <row r="35" spans="1:15" s="41" customFormat="1" ht="15" x14ac:dyDescent="0.25">
      <c r="A35" s="36">
        <v>19</v>
      </c>
      <c r="B35" s="42" t="s">
        <v>49</v>
      </c>
      <c r="C35" s="38" t="s">
        <v>30</v>
      </c>
      <c r="D35" s="39">
        <v>44</v>
      </c>
      <c r="E35" s="39">
        <f t="shared" si="3"/>
        <v>0</v>
      </c>
      <c r="F35" s="39">
        <f t="shared" si="3"/>
        <v>0</v>
      </c>
      <c r="G35" s="39">
        <f t="shared" si="1"/>
        <v>0</v>
      </c>
      <c r="H35" s="40">
        <f t="shared" si="2"/>
        <v>0</v>
      </c>
    </row>
    <row r="36" spans="1:15" s="35" customFormat="1" ht="26.25" customHeight="1" x14ac:dyDescent="0.25">
      <c r="A36" s="29"/>
      <c r="B36" s="30" t="s">
        <v>50</v>
      </c>
      <c r="C36" s="31"/>
      <c r="D36" s="32"/>
      <c r="E36" s="32"/>
      <c r="F36" s="32"/>
      <c r="G36" s="32"/>
      <c r="H36" s="33"/>
      <c r="I36" s="34"/>
      <c r="J36" s="34"/>
      <c r="K36" s="34"/>
      <c r="L36" s="34"/>
      <c r="M36" s="34"/>
      <c r="N36" s="34"/>
      <c r="O36" s="34"/>
    </row>
    <row r="37" spans="1:15" s="41" customFormat="1" ht="30" x14ac:dyDescent="0.25">
      <c r="A37" s="45">
        <v>20</v>
      </c>
      <c r="B37" s="37" t="s">
        <v>51</v>
      </c>
      <c r="C37" s="46" t="s">
        <v>40</v>
      </c>
      <c r="D37" s="47">
        <v>312</v>
      </c>
      <c r="E37" s="47">
        <f t="shared" si="3"/>
        <v>0</v>
      </c>
      <c r="F37" s="47">
        <f t="shared" si="3"/>
        <v>0</v>
      </c>
      <c r="G37" s="47">
        <f t="shared" si="1"/>
        <v>0</v>
      </c>
      <c r="H37" s="48">
        <f t="shared" si="2"/>
        <v>0</v>
      </c>
    </row>
    <row r="38" spans="1:15" s="41" customFormat="1" ht="30" x14ac:dyDescent="0.25">
      <c r="A38" s="36">
        <v>21</v>
      </c>
      <c r="B38" s="37" t="s">
        <v>52</v>
      </c>
      <c r="C38" s="38" t="s">
        <v>40</v>
      </c>
      <c r="D38" s="39">
        <v>608</v>
      </c>
      <c r="E38" s="39">
        <f t="shared" si="3"/>
        <v>0</v>
      </c>
      <c r="F38" s="39">
        <f t="shared" si="3"/>
        <v>0</v>
      </c>
      <c r="G38" s="39">
        <f t="shared" si="1"/>
        <v>0</v>
      </c>
      <c r="H38" s="40">
        <f t="shared" si="2"/>
        <v>0</v>
      </c>
    </row>
    <row r="39" spans="1:15" s="41" customFormat="1" ht="30" x14ac:dyDescent="0.25">
      <c r="A39" s="36">
        <v>22</v>
      </c>
      <c r="B39" s="37" t="s">
        <v>53</v>
      </c>
      <c r="C39" s="38" t="s">
        <v>40</v>
      </c>
      <c r="D39" s="39">
        <v>670</v>
      </c>
      <c r="E39" s="39">
        <f t="shared" si="3"/>
        <v>0</v>
      </c>
      <c r="F39" s="39">
        <f t="shared" si="3"/>
        <v>0</v>
      </c>
      <c r="G39" s="39">
        <f t="shared" si="1"/>
        <v>0</v>
      </c>
      <c r="H39" s="40">
        <f t="shared" si="2"/>
        <v>0</v>
      </c>
    </row>
    <row r="40" spans="1:15" s="41" customFormat="1" ht="30" x14ac:dyDescent="0.25">
      <c r="A40" s="36">
        <v>23</v>
      </c>
      <c r="B40" s="37" t="s">
        <v>54</v>
      </c>
      <c r="C40" s="38" t="s">
        <v>40</v>
      </c>
      <c r="D40" s="39">
        <v>608</v>
      </c>
      <c r="E40" s="39">
        <f t="shared" si="3"/>
        <v>0</v>
      </c>
      <c r="F40" s="39">
        <f t="shared" si="3"/>
        <v>0</v>
      </c>
      <c r="G40" s="39">
        <f t="shared" si="1"/>
        <v>0</v>
      </c>
      <c r="H40" s="40">
        <f t="shared" si="2"/>
        <v>0</v>
      </c>
    </row>
    <row r="41" spans="1:15" s="41" customFormat="1" ht="30" x14ac:dyDescent="0.25">
      <c r="A41" s="36">
        <v>24</v>
      </c>
      <c r="B41" s="37" t="s">
        <v>55</v>
      </c>
      <c r="C41" s="38" t="s">
        <v>56</v>
      </c>
      <c r="D41" s="39">
        <v>142</v>
      </c>
      <c r="E41" s="39">
        <f t="shared" si="3"/>
        <v>0</v>
      </c>
      <c r="F41" s="39">
        <f t="shared" si="3"/>
        <v>0</v>
      </c>
      <c r="G41" s="39">
        <f t="shared" si="1"/>
        <v>0</v>
      </c>
      <c r="H41" s="40">
        <f t="shared" si="2"/>
        <v>0</v>
      </c>
    </row>
    <row r="42" spans="1:15" s="41" customFormat="1" ht="30" x14ac:dyDescent="0.25">
      <c r="A42" s="36">
        <v>25</v>
      </c>
      <c r="B42" s="37" t="s">
        <v>57</v>
      </c>
      <c r="C42" s="38" t="s">
        <v>56</v>
      </c>
      <c r="D42" s="39">
        <v>85</v>
      </c>
      <c r="E42" s="39">
        <f t="shared" si="3"/>
        <v>0</v>
      </c>
      <c r="F42" s="39">
        <f t="shared" si="3"/>
        <v>0</v>
      </c>
      <c r="G42" s="39">
        <f t="shared" si="1"/>
        <v>0</v>
      </c>
      <c r="H42" s="40">
        <f t="shared" si="2"/>
        <v>0</v>
      </c>
    </row>
    <row r="43" spans="1:15" s="41" customFormat="1" ht="30" x14ac:dyDescent="0.25">
      <c r="A43" s="36">
        <v>26</v>
      </c>
      <c r="B43" s="37" t="s">
        <v>58</v>
      </c>
      <c r="C43" s="38" t="s">
        <v>56</v>
      </c>
      <c r="D43" s="39">
        <v>188</v>
      </c>
      <c r="E43" s="39">
        <f t="shared" si="3"/>
        <v>0</v>
      </c>
      <c r="F43" s="39">
        <f t="shared" si="3"/>
        <v>0</v>
      </c>
      <c r="G43" s="39">
        <f t="shared" si="1"/>
        <v>0</v>
      </c>
      <c r="H43" s="40">
        <f t="shared" si="2"/>
        <v>0</v>
      </c>
    </row>
    <row r="44" spans="1:15" s="41" customFormat="1" ht="30" x14ac:dyDescent="0.25">
      <c r="A44" s="36">
        <v>27</v>
      </c>
      <c r="B44" s="37" t="s">
        <v>59</v>
      </c>
      <c r="C44" s="38" t="s">
        <v>56</v>
      </c>
      <c r="D44" s="39">
        <v>107</v>
      </c>
      <c r="E44" s="39">
        <f t="shared" si="3"/>
        <v>0</v>
      </c>
      <c r="F44" s="39">
        <f t="shared" si="3"/>
        <v>0</v>
      </c>
      <c r="G44" s="39">
        <f t="shared" si="1"/>
        <v>0</v>
      </c>
      <c r="H44" s="40">
        <f t="shared" si="2"/>
        <v>0</v>
      </c>
    </row>
    <row r="45" spans="1:15" s="41" customFormat="1" ht="30" x14ac:dyDescent="0.25">
      <c r="A45" s="36">
        <v>28</v>
      </c>
      <c r="B45" s="37" t="s">
        <v>60</v>
      </c>
      <c r="C45" s="38" t="s">
        <v>56</v>
      </c>
      <c r="D45" s="39">
        <v>58</v>
      </c>
      <c r="E45" s="39">
        <f t="shared" si="3"/>
        <v>0</v>
      </c>
      <c r="F45" s="39">
        <f t="shared" si="3"/>
        <v>0</v>
      </c>
      <c r="G45" s="39">
        <f t="shared" si="1"/>
        <v>0</v>
      </c>
      <c r="H45" s="40">
        <f t="shared" si="2"/>
        <v>0</v>
      </c>
    </row>
    <row r="46" spans="1:15" s="41" customFormat="1" ht="30" x14ac:dyDescent="0.25">
      <c r="A46" s="36">
        <v>29</v>
      </c>
      <c r="B46" s="37" t="s">
        <v>61</v>
      </c>
      <c r="C46" s="38" t="s">
        <v>56</v>
      </c>
      <c r="D46" s="39">
        <v>83</v>
      </c>
      <c r="E46" s="39">
        <f t="shared" si="3"/>
        <v>0</v>
      </c>
      <c r="F46" s="39">
        <f t="shared" si="3"/>
        <v>0</v>
      </c>
      <c r="G46" s="39">
        <f t="shared" si="1"/>
        <v>0</v>
      </c>
      <c r="H46" s="40">
        <f t="shared" si="2"/>
        <v>0</v>
      </c>
    </row>
    <row r="47" spans="1:15" s="41" customFormat="1" ht="30" x14ac:dyDescent="0.25">
      <c r="A47" s="36">
        <v>30</v>
      </c>
      <c r="B47" s="37" t="s">
        <v>62</v>
      </c>
      <c r="C47" s="38" t="s">
        <v>56</v>
      </c>
      <c r="D47" s="39">
        <v>26</v>
      </c>
      <c r="E47" s="39">
        <f t="shared" si="3"/>
        <v>0</v>
      </c>
      <c r="F47" s="39">
        <f t="shared" si="3"/>
        <v>0</v>
      </c>
      <c r="G47" s="39">
        <f t="shared" si="1"/>
        <v>0</v>
      </c>
      <c r="H47" s="40">
        <f t="shared" si="2"/>
        <v>0</v>
      </c>
    </row>
    <row r="48" spans="1:15" s="41" customFormat="1" ht="30" x14ac:dyDescent="0.25">
      <c r="A48" s="36">
        <v>31</v>
      </c>
      <c r="B48" s="37" t="s">
        <v>63</v>
      </c>
      <c r="C48" s="38" t="s">
        <v>56</v>
      </c>
      <c r="D48" s="39">
        <v>75</v>
      </c>
      <c r="E48" s="39">
        <f t="shared" si="3"/>
        <v>0</v>
      </c>
      <c r="F48" s="39">
        <f t="shared" si="3"/>
        <v>0</v>
      </c>
      <c r="G48" s="39">
        <f t="shared" si="1"/>
        <v>0</v>
      </c>
      <c r="H48" s="40">
        <f t="shared" si="2"/>
        <v>0</v>
      </c>
    </row>
    <row r="49" spans="1:15" s="41" customFormat="1" ht="15" x14ac:dyDescent="0.25">
      <c r="A49" s="36">
        <v>32</v>
      </c>
      <c r="B49" s="37" t="s">
        <v>64</v>
      </c>
      <c r="C49" s="38" t="s">
        <v>56</v>
      </c>
      <c r="D49" s="39">
        <v>58</v>
      </c>
      <c r="E49" s="39">
        <f t="shared" si="3"/>
        <v>0</v>
      </c>
      <c r="F49" s="39">
        <f t="shared" si="3"/>
        <v>0</v>
      </c>
      <c r="G49" s="39">
        <f t="shared" si="1"/>
        <v>0</v>
      </c>
      <c r="H49" s="40">
        <f t="shared" si="2"/>
        <v>0</v>
      </c>
    </row>
    <row r="50" spans="1:15" s="35" customFormat="1" ht="26.25" customHeight="1" x14ac:dyDescent="0.25">
      <c r="A50" s="29"/>
      <c r="B50" s="121" t="s">
        <v>65</v>
      </c>
      <c r="C50" s="31"/>
      <c r="D50" s="32"/>
      <c r="E50" s="32"/>
      <c r="F50" s="32"/>
      <c r="G50" s="32"/>
      <c r="H50" s="33"/>
      <c r="I50" s="34"/>
      <c r="J50" s="34"/>
      <c r="K50" s="34"/>
      <c r="L50" s="34"/>
      <c r="M50" s="34"/>
      <c r="N50" s="34"/>
      <c r="O50" s="34"/>
    </row>
    <row r="51" spans="1:15" s="41" customFormat="1" ht="30" x14ac:dyDescent="0.25">
      <c r="A51" s="36">
        <v>33</v>
      </c>
      <c r="B51" s="37" t="s">
        <v>66</v>
      </c>
      <c r="C51" s="38" t="s">
        <v>40</v>
      </c>
      <c r="D51" s="39">
        <v>90</v>
      </c>
      <c r="E51" s="39">
        <f t="shared" si="3"/>
        <v>0</v>
      </c>
      <c r="F51" s="39">
        <f t="shared" si="3"/>
        <v>0</v>
      </c>
      <c r="G51" s="39">
        <f t="shared" si="1"/>
        <v>0</v>
      </c>
      <c r="H51" s="40">
        <f t="shared" si="2"/>
        <v>0</v>
      </c>
    </row>
    <row r="52" spans="1:15" s="41" customFormat="1" ht="30" x14ac:dyDescent="0.25">
      <c r="A52" s="36">
        <v>34</v>
      </c>
      <c r="B52" s="37" t="s">
        <v>67</v>
      </c>
      <c r="C52" s="38" t="s">
        <v>40</v>
      </c>
      <c r="D52" s="39">
        <v>60</v>
      </c>
      <c r="E52" s="39">
        <f t="shared" si="3"/>
        <v>0</v>
      </c>
      <c r="F52" s="39">
        <f t="shared" si="3"/>
        <v>0</v>
      </c>
      <c r="G52" s="39">
        <f t="shared" si="1"/>
        <v>0</v>
      </c>
      <c r="H52" s="40">
        <f t="shared" si="2"/>
        <v>0</v>
      </c>
    </row>
    <row r="53" spans="1:15" s="41" customFormat="1" ht="30" x14ac:dyDescent="0.25">
      <c r="A53" s="36">
        <v>35</v>
      </c>
      <c r="B53" s="37" t="s">
        <v>68</v>
      </c>
      <c r="C53" s="38" t="s">
        <v>56</v>
      </c>
      <c r="D53" s="39">
        <v>30</v>
      </c>
      <c r="E53" s="39">
        <f t="shared" si="3"/>
        <v>0</v>
      </c>
      <c r="F53" s="39">
        <f t="shared" si="3"/>
        <v>0</v>
      </c>
      <c r="G53" s="39">
        <f t="shared" si="1"/>
        <v>0</v>
      </c>
      <c r="H53" s="40">
        <f t="shared" si="2"/>
        <v>0</v>
      </c>
    </row>
    <row r="54" spans="1:15" s="41" customFormat="1" ht="30" x14ac:dyDescent="0.25">
      <c r="A54" s="36">
        <v>36</v>
      </c>
      <c r="B54" s="37" t="s">
        <v>69</v>
      </c>
      <c r="C54" s="38" t="s">
        <v>40</v>
      </c>
      <c r="D54" s="39">
        <v>85</v>
      </c>
      <c r="E54" s="39">
        <f t="shared" si="3"/>
        <v>0</v>
      </c>
      <c r="F54" s="39">
        <f t="shared" si="3"/>
        <v>0</v>
      </c>
      <c r="G54" s="39">
        <f t="shared" si="1"/>
        <v>0</v>
      </c>
      <c r="H54" s="40">
        <f t="shared" si="2"/>
        <v>0</v>
      </c>
    </row>
    <row r="55" spans="1:15" s="41" customFormat="1" ht="30" x14ac:dyDescent="0.25">
      <c r="A55" s="36">
        <v>37</v>
      </c>
      <c r="B55" s="37" t="s">
        <v>70</v>
      </c>
      <c r="C55" s="38" t="s">
        <v>40</v>
      </c>
      <c r="D55" s="39">
        <v>50</v>
      </c>
      <c r="E55" s="39">
        <f t="shared" si="3"/>
        <v>0</v>
      </c>
      <c r="F55" s="39">
        <f t="shared" si="3"/>
        <v>0</v>
      </c>
      <c r="G55" s="39">
        <f t="shared" si="1"/>
        <v>0</v>
      </c>
      <c r="H55" s="40">
        <f t="shared" si="2"/>
        <v>0</v>
      </c>
    </row>
    <row r="56" spans="1:15" s="41" customFormat="1" ht="30" x14ac:dyDescent="0.25">
      <c r="A56" s="36">
        <v>38</v>
      </c>
      <c r="B56" s="37" t="s">
        <v>71</v>
      </c>
      <c r="C56" s="38" t="s">
        <v>40</v>
      </c>
      <c r="D56" s="39">
        <v>240</v>
      </c>
      <c r="E56" s="39">
        <f t="shared" si="3"/>
        <v>0</v>
      </c>
      <c r="F56" s="39">
        <f t="shared" si="3"/>
        <v>0</v>
      </c>
      <c r="G56" s="39">
        <f t="shared" si="1"/>
        <v>0</v>
      </c>
      <c r="H56" s="40">
        <f t="shared" si="2"/>
        <v>0</v>
      </c>
    </row>
    <row r="57" spans="1:15" s="41" customFormat="1" ht="30" x14ac:dyDescent="0.25">
      <c r="A57" s="36">
        <v>39</v>
      </c>
      <c r="B57" s="37" t="s">
        <v>72</v>
      </c>
      <c r="C57" s="38" t="s">
        <v>40</v>
      </c>
      <c r="D57" s="39">
        <v>140</v>
      </c>
      <c r="E57" s="39">
        <f t="shared" si="3"/>
        <v>0</v>
      </c>
      <c r="F57" s="39">
        <f t="shared" si="3"/>
        <v>0</v>
      </c>
      <c r="G57" s="39">
        <f t="shared" si="1"/>
        <v>0</v>
      </c>
      <c r="H57" s="40">
        <f t="shared" si="2"/>
        <v>0</v>
      </c>
    </row>
    <row r="58" spans="1:15" s="49" customFormat="1" ht="30" x14ac:dyDescent="0.25">
      <c r="A58" s="45">
        <v>40</v>
      </c>
      <c r="B58" s="37" t="s">
        <v>73</v>
      </c>
      <c r="C58" s="46" t="s">
        <v>40</v>
      </c>
      <c r="D58" s="47">
        <v>140</v>
      </c>
      <c r="E58" s="47">
        <f t="shared" si="3"/>
        <v>0</v>
      </c>
      <c r="F58" s="47">
        <f t="shared" si="3"/>
        <v>0</v>
      </c>
      <c r="G58" s="47">
        <f t="shared" si="1"/>
        <v>0</v>
      </c>
      <c r="H58" s="48">
        <f t="shared" si="2"/>
        <v>0</v>
      </c>
    </row>
    <row r="59" spans="1:15" s="41" customFormat="1" ht="15" x14ac:dyDescent="0.25">
      <c r="A59" s="36">
        <v>41</v>
      </c>
      <c r="B59" s="37" t="s">
        <v>74</v>
      </c>
      <c r="C59" s="38" t="s">
        <v>56</v>
      </c>
      <c r="D59" s="39">
        <v>4</v>
      </c>
      <c r="E59" s="39">
        <f t="shared" si="3"/>
        <v>0</v>
      </c>
      <c r="F59" s="39">
        <f t="shared" si="3"/>
        <v>0</v>
      </c>
      <c r="G59" s="39">
        <f t="shared" si="1"/>
        <v>0</v>
      </c>
      <c r="H59" s="40">
        <f t="shared" si="2"/>
        <v>0</v>
      </c>
    </row>
    <row r="60" spans="1:15" s="41" customFormat="1" ht="15" x14ac:dyDescent="0.25">
      <c r="A60" s="36">
        <v>42</v>
      </c>
      <c r="B60" s="37" t="s">
        <v>75</v>
      </c>
      <c r="C60" s="38" t="s">
        <v>56</v>
      </c>
      <c r="D60" s="39">
        <v>10</v>
      </c>
      <c r="E60" s="39">
        <f t="shared" si="3"/>
        <v>0</v>
      </c>
      <c r="F60" s="39">
        <f t="shared" si="3"/>
        <v>0</v>
      </c>
      <c r="G60" s="39">
        <f t="shared" si="1"/>
        <v>0</v>
      </c>
      <c r="H60" s="40">
        <f t="shared" si="2"/>
        <v>0</v>
      </c>
    </row>
    <row r="61" spans="1:15" s="41" customFormat="1" ht="15" x14ac:dyDescent="0.25">
      <c r="A61" s="36">
        <v>43</v>
      </c>
      <c r="B61" s="37" t="s">
        <v>76</v>
      </c>
      <c r="C61" s="38" t="s">
        <v>56</v>
      </c>
      <c r="D61" s="39">
        <v>30</v>
      </c>
      <c r="E61" s="39">
        <f t="shared" si="3"/>
        <v>0</v>
      </c>
      <c r="F61" s="39">
        <f t="shared" si="3"/>
        <v>0</v>
      </c>
      <c r="G61" s="39">
        <f t="shared" si="1"/>
        <v>0</v>
      </c>
      <c r="H61" s="40">
        <f t="shared" si="2"/>
        <v>0</v>
      </c>
    </row>
    <row r="62" spans="1:15" s="41" customFormat="1" ht="15" x14ac:dyDescent="0.25">
      <c r="A62" s="36">
        <v>44</v>
      </c>
      <c r="B62" s="37" t="s">
        <v>77</v>
      </c>
      <c r="C62" s="38" t="s">
        <v>56</v>
      </c>
      <c r="D62" s="39">
        <v>2</v>
      </c>
      <c r="E62" s="39">
        <f t="shared" si="3"/>
        <v>0</v>
      </c>
      <c r="F62" s="39">
        <f t="shared" si="3"/>
        <v>0</v>
      </c>
      <c r="G62" s="39">
        <f t="shared" si="1"/>
        <v>0</v>
      </c>
      <c r="H62" s="40">
        <f t="shared" si="2"/>
        <v>0</v>
      </c>
    </row>
    <row r="63" spans="1:15" s="41" customFormat="1" ht="30" x14ac:dyDescent="0.25">
      <c r="A63" s="36">
        <v>45</v>
      </c>
      <c r="B63" s="37" t="s">
        <v>78</v>
      </c>
      <c r="C63" s="38" t="s">
        <v>56</v>
      </c>
      <c r="D63" s="39">
        <v>30</v>
      </c>
      <c r="E63" s="39">
        <f t="shared" si="3"/>
        <v>0</v>
      </c>
      <c r="F63" s="39">
        <f t="shared" si="3"/>
        <v>0</v>
      </c>
      <c r="G63" s="39">
        <f t="shared" si="1"/>
        <v>0</v>
      </c>
      <c r="H63" s="40">
        <f t="shared" si="2"/>
        <v>0</v>
      </c>
    </row>
    <row r="64" spans="1:15" s="41" customFormat="1" ht="30" x14ac:dyDescent="0.25">
      <c r="A64" s="36">
        <v>46</v>
      </c>
      <c r="B64" s="37" t="s">
        <v>79</v>
      </c>
      <c r="C64" s="38" t="s">
        <v>56</v>
      </c>
      <c r="D64" s="39">
        <v>70</v>
      </c>
      <c r="E64" s="39">
        <f t="shared" si="3"/>
        <v>0</v>
      </c>
      <c r="F64" s="39">
        <f t="shared" si="3"/>
        <v>0</v>
      </c>
      <c r="G64" s="39">
        <f t="shared" si="1"/>
        <v>0</v>
      </c>
      <c r="H64" s="40">
        <f t="shared" si="2"/>
        <v>0</v>
      </c>
    </row>
    <row r="65" spans="1:8" s="41" customFormat="1" ht="30" x14ac:dyDescent="0.25">
      <c r="A65" s="36">
        <v>47</v>
      </c>
      <c r="B65" s="37" t="s">
        <v>80</v>
      </c>
      <c r="C65" s="38" t="s">
        <v>56</v>
      </c>
      <c r="D65" s="39">
        <v>50</v>
      </c>
      <c r="E65" s="39">
        <f t="shared" si="3"/>
        <v>0</v>
      </c>
      <c r="F65" s="39">
        <f t="shared" si="3"/>
        <v>0</v>
      </c>
      <c r="G65" s="39">
        <f t="shared" si="1"/>
        <v>0</v>
      </c>
      <c r="H65" s="40">
        <f t="shared" si="2"/>
        <v>0</v>
      </c>
    </row>
    <row r="66" spans="1:8" s="41" customFormat="1" ht="30" x14ac:dyDescent="0.25">
      <c r="A66" s="36">
        <v>48</v>
      </c>
      <c r="B66" s="37" t="s">
        <v>81</v>
      </c>
      <c r="C66" s="38" t="s">
        <v>40</v>
      </c>
      <c r="D66" s="39">
        <v>85</v>
      </c>
      <c r="E66" s="39">
        <f t="shared" si="3"/>
        <v>0</v>
      </c>
      <c r="F66" s="39">
        <f t="shared" si="3"/>
        <v>0</v>
      </c>
      <c r="G66" s="39">
        <f t="shared" si="1"/>
        <v>0</v>
      </c>
      <c r="H66" s="40">
        <f t="shared" si="2"/>
        <v>0</v>
      </c>
    </row>
    <row r="67" spans="1:8" s="41" customFormat="1" ht="30" x14ac:dyDescent="0.25">
      <c r="A67" s="36">
        <v>49</v>
      </c>
      <c r="B67" s="37" t="s">
        <v>82</v>
      </c>
      <c r="C67" s="38" t="s">
        <v>40</v>
      </c>
      <c r="D67" s="39">
        <v>290</v>
      </c>
      <c r="E67" s="39">
        <f t="shared" si="3"/>
        <v>0</v>
      </c>
      <c r="F67" s="39">
        <f t="shared" si="3"/>
        <v>0</v>
      </c>
      <c r="G67" s="39">
        <f t="shared" si="1"/>
        <v>0</v>
      </c>
      <c r="H67" s="40">
        <f t="shared" si="2"/>
        <v>0</v>
      </c>
    </row>
    <row r="68" spans="1:8" s="41" customFormat="1" ht="30" x14ac:dyDescent="0.25">
      <c r="A68" s="36">
        <v>50</v>
      </c>
      <c r="B68" s="37" t="s">
        <v>83</v>
      </c>
      <c r="C68" s="38" t="s">
        <v>40</v>
      </c>
      <c r="D68" s="39">
        <v>70</v>
      </c>
      <c r="E68" s="39">
        <f t="shared" si="3"/>
        <v>0</v>
      </c>
      <c r="F68" s="39">
        <f t="shared" si="3"/>
        <v>0</v>
      </c>
      <c r="G68" s="39">
        <f t="shared" si="1"/>
        <v>0</v>
      </c>
      <c r="H68" s="40">
        <f t="shared" si="2"/>
        <v>0</v>
      </c>
    </row>
    <row r="69" spans="1:8" s="41" customFormat="1" ht="30" x14ac:dyDescent="0.25">
      <c r="A69" s="36">
        <v>51</v>
      </c>
      <c r="B69" s="37" t="s">
        <v>84</v>
      </c>
      <c r="C69" s="38" t="s">
        <v>56</v>
      </c>
      <c r="D69" s="39">
        <v>15</v>
      </c>
      <c r="E69" s="39">
        <f t="shared" si="3"/>
        <v>0</v>
      </c>
      <c r="F69" s="39">
        <f t="shared" si="3"/>
        <v>0</v>
      </c>
      <c r="G69" s="39">
        <f t="shared" si="1"/>
        <v>0</v>
      </c>
      <c r="H69" s="40">
        <f t="shared" si="2"/>
        <v>0</v>
      </c>
    </row>
    <row r="70" spans="1:8" s="41" customFormat="1" ht="15" x14ac:dyDescent="0.25">
      <c r="A70" s="50">
        <v>52</v>
      </c>
      <c r="B70" s="51" t="s">
        <v>85</v>
      </c>
      <c r="C70" s="43" t="s">
        <v>56</v>
      </c>
      <c r="D70" s="44">
        <v>15</v>
      </c>
      <c r="E70" s="39">
        <f t="shared" si="3"/>
        <v>0</v>
      </c>
      <c r="F70" s="39">
        <f t="shared" si="3"/>
        <v>0</v>
      </c>
      <c r="G70" s="39">
        <f t="shared" si="1"/>
        <v>0</v>
      </c>
      <c r="H70" s="40">
        <f t="shared" si="2"/>
        <v>0</v>
      </c>
    </row>
    <row r="71" spans="1:8" s="41" customFormat="1" ht="15" x14ac:dyDescent="0.25">
      <c r="A71" s="52">
        <v>53</v>
      </c>
      <c r="B71" s="51" t="s">
        <v>86</v>
      </c>
      <c r="C71" s="53" t="s">
        <v>56</v>
      </c>
      <c r="D71" s="54">
        <v>15</v>
      </c>
      <c r="E71" s="47">
        <f t="shared" si="3"/>
        <v>0</v>
      </c>
      <c r="F71" s="47">
        <f t="shared" si="3"/>
        <v>0</v>
      </c>
      <c r="G71" s="47">
        <f t="shared" si="1"/>
        <v>0</v>
      </c>
      <c r="H71" s="48">
        <f t="shared" si="2"/>
        <v>0</v>
      </c>
    </row>
    <row r="72" spans="1:8" s="49" customFormat="1" ht="15" x14ac:dyDescent="0.25">
      <c r="A72" s="50">
        <v>54</v>
      </c>
      <c r="B72" s="55" t="s">
        <v>87</v>
      </c>
      <c r="C72" s="43" t="s">
        <v>56</v>
      </c>
      <c r="D72" s="44">
        <v>13</v>
      </c>
      <c r="E72" s="39">
        <f t="shared" si="3"/>
        <v>0</v>
      </c>
      <c r="F72" s="39">
        <f t="shared" si="3"/>
        <v>0</v>
      </c>
      <c r="G72" s="39">
        <f t="shared" si="1"/>
        <v>0</v>
      </c>
      <c r="H72" s="40">
        <f t="shared" si="2"/>
        <v>0</v>
      </c>
    </row>
    <row r="73" spans="1:8" s="41" customFormat="1" ht="45" x14ac:dyDescent="0.25">
      <c r="A73" s="50">
        <v>55</v>
      </c>
      <c r="B73" s="51" t="s">
        <v>88</v>
      </c>
      <c r="C73" s="43" t="s">
        <v>56</v>
      </c>
      <c r="D73" s="44">
        <v>15</v>
      </c>
      <c r="E73" s="39">
        <f t="shared" si="3"/>
        <v>0</v>
      </c>
      <c r="F73" s="39">
        <f t="shared" si="3"/>
        <v>0</v>
      </c>
      <c r="G73" s="39">
        <f t="shared" si="1"/>
        <v>0</v>
      </c>
      <c r="H73" s="40">
        <f t="shared" si="2"/>
        <v>0</v>
      </c>
    </row>
    <row r="74" spans="1:8" s="41" customFormat="1" ht="30" x14ac:dyDescent="0.25">
      <c r="A74" s="36">
        <v>56</v>
      </c>
      <c r="B74" s="37" t="s">
        <v>89</v>
      </c>
      <c r="C74" s="38" t="s">
        <v>56</v>
      </c>
      <c r="D74" s="39">
        <v>2</v>
      </c>
      <c r="E74" s="39">
        <f t="shared" si="3"/>
        <v>0</v>
      </c>
      <c r="F74" s="39">
        <f t="shared" si="3"/>
        <v>0</v>
      </c>
      <c r="G74" s="39">
        <f t="shared" si="1"/>
        <v>0</v>
      </c>
      <c r="H74" s="40">
        <f t="shared" si="2"/>
        <v>0</v>
      </c>
    </row>
    <row r="75" spans="1:8" s="41" customFormat="1" ht="30" x14ac:dyDescent="0.25">
      <c r="A75" s="36">
        <v>57</v>
      </c>
      <c r="B75" s="37" t="s">
        <v>90</v>
      </c>
      <c r="C75" s="38" t="s">
        <v>56</v>
      </c>
      <c r="D75" s="39">
        <v>2</v>
      </c>
      <c r="E75" s="39">
        <f t="shared" si="3"/>
        <v>0</v>
      </c>
      <c r="F75" s="39">
        <f t="shared" si="3"/>
        <v>0</v>
      </c>
      <c r="G75" s="39">
        <f t="shared" si="1"/>
        <v>0</v>
      </c>
      <c r="H75" s="40">
        <f t="shared" si="2"/>
        <v>0</v>
      </c>
    </row>
    <row r="76" spans="1:8" s="41" customFormat="1" ht="30" x14ac:dyDescent="0.25">
      <c r="A76" s="36">
        <v>58</v>
      </c>
      <c r="B76" s="37" t="s">
        <v>91</v>
      </c>
      <c r="C76" s="38" t="s">
        <v>56</v>
      </c>
      <c r="D76" s="39">
        <v>2</v>
      </c>
      <c r="E76" s="39">
        <f t="shared" si="3"/>
        <v>0</v>
      </c>
      <c r="F76" s="39">
        <f t="shared" si="3"/>
        <v>0</v>
      </c>
      <c r="G76" s="39">
        <f t="shared" si="1"/>
        <v>0</v>
      </c>
      <c r="H76" s="40">
        <f t="shared" si="2"/>
        <v>0</v>
      </c>
    </row>
    <row r="77" spans="1:8" s="41" customFormat="1" ht="30" x14ac:dyDescent="0.25">
      <c r="A77" s="36">
        <v>59</v>
      </c>
      <c r="B77" s="37" t="s">
        <v>92</v>
      </c>
      <c r="C77" s="38" t="s">
        <v>56</v>
      </c>
      <c r="D77" s="39">
        <v>10</v>
      </c>
      <c r="E77" s="39">
        <f t="shared" si="3"/>
        <v>0</v>
      </c>
      <c r="F77" s="39">
        <f t="shared" si="3"/>
        <v>0</v>
      </c>
      <c r="G77" s="39">
        <f t="shared" si="1"/>
        <v>0</v>
      </c>
      <c r="H77" s="40">
        <f t="shared" si="2"/>
        <v>0</v>
      </c>
    </row>
    <row r="78" spans="1:8" s="41" customFormat="1" ht="30" x14ac:dyDescent="0.25">
      <c r="A78" s="56">
        <v>60</v>
      </c>
      <c r="B78" s="57" t="s">
        <v>93</v>
      </c>
      <c r="C78" s="58" t="s">
        <v>56</v>
      </c>
      <c r="D78" s="59">
        <v>3</v>
      </c>
      <c r="E78" s="60">
        <f t="shared" si="3"/>
        <v>0</v>
      </c>
      <c r="F78" s="61">
        <f t="shared" si="3"/>
        <v>0</v>
      </c>
      <c r="G78" s="62">
        <f t="shared" si="1"/>
        <v>0</v>
      </c>
      <c r="H78" s="62">
        <f t="shared" si="2"/>
        <v>0</v>
      </c>
    </row>
    <row r="79" spans="1:8" s="41" customFormat="1" ht="30" x14ac:dyDescent="0.25">
      <c r="A79" s="56">
        <v>61</v>
      </c>
      <c r="B79" s="57" t="s">
        <v>94</v>
      </c>
      <c r="C79" s="58" t="s">
        <v>95</v>
      </c>
      <c r="D79" s="59">
        <v>1</v>
      </c>
      <c r="E79" s="60">
        <f t="shared" si="3"/>
        <v>0</v>
      </c>
      <c r="F79" s="61">
        <f t="shared" si="3"/>
        <v>0</v>
      </c>
      <c r="G79" s="62">
        <f t="shared" si="1"/>
        <v>0</v>
      </c>
      <c r="H79" s="62">
        <f t="shared" si="2"/>
        <v>0</v>
      </c>
    </row>
    <row r="80" spans="1:8" s="41" customFormat="1" ht="15" x14ac:dyDescent="0.25">
      <c r="A80" s="56"/>
      <c r="B80" s="63"/>
      <c r="C80" s="64"/>
      <c r="D80" s="65"/>
      <c r="E80" s="66"/>
      <c r="F80" s="61"/>
      <c r="G80" s="67">
        <f>SUM(G16:G79)</f>
        <v>0</v>
      </c>
      <c r="H80" s="67">
        <f>SUM(H16:H79)</f>
        <v>0</v>
      </c>
    </row>
    <row r="81" spans="1:8" x14ac:dyDescent="0.25">
      <c r="A81" s="68"/>
      <c r="B81" s="68"/>
      <c r="C81" s="68"/>
      <c r="D81" s="68"/>
      <c r="E81" s="68"/>
      <c r="F81" s="77" t="s">
        <v>15</v>
      </c>
      <c r="G81" s="69"/>
      <c r="H81" s="70">
        <f>ROUND(SUM(H16:H79)*10%,2)</f>
        <v>0</v>
      </c>
    </row>
    <row r="82" spans="1:8" x14ac:dyDescent="0.25">
      <c r="B82" s="72"/>
      <c r="C82" s="73"/>
      <c r="F82" s="74"/>
      <c r="G82" s="74"/>
      <c r="H82" s="74"/>
    </row>
    <row r="83" spans="1:8" s="49" customFormat="1" ht="15" customHeight="1" x14ac:dyDescent="0.25">
      <c r="A83" s="75"/>
      <c r="B83" s="76"/>
      <c r="C83" s="75"/>
      <c r="D83" s="77"/>
      <c r="E83" s="77"/>
      <c r="F83" s="77" t="s">
        <v>16</v>
      </c>
      <c r="G83" s="78">
        <f>G80</f>
        <v>0</v>
      </c>
      <c r="H83" s="78">
        <f>SUM(H80:H81)</f>
        <v>0</v>
      </c>
    </row>
    <row r="84" spans="1:8" s="80" customFormat="1" ht="15" customHeight="1" x14ac:dyDescent="0.25">
      <c r="A84" s="49"/>
      <c r="B84" s="79"/>
      <c r="C84" s="49"/>
      <c r="D84" s="77"/>
      <c r="E84" s="77"/>
      <c r="F84" s="77" t="s">
        <v>17</v>
      </c>
      <c r="G84" s="78">
        <f>ROUND(G83*0.2,2)</f>
        <v>0</v>
      </c>
      <c r="H84" s="78">
        <f>ROUND(H83*0.2,2)</f>
        <v>0</v>
      </c>
    </row>
    <row r="85" spans="1:8" s="80" customFormat="1" ht="15" customHeight="1" x14ac:dyDescent="0.25">
      <c r="A85" s="49"/>
      <c r="B85" s="79"/>
      <c r="C85" s="49"/>
      <c r="D85" s="77"/>
      <c r="E85" s="77"/>
      <c r="F85" s="77" t="s">
        <v>18</v>
      </c>
      <c r="G85" s="78">
        <f>SUM(G83:G84)</f>
        <v>0</v>
      </c>
      <c r="H85" s="78">
        <f>SUM(H83:H84)</f>
        <v>0</v>
      </c>
    </row>
    <row r="86" spans="1:8" s="80" customFormat="1" ht="15" customHeight="1" x14ac:dyDescent="0.25">
      <c r="A86" s="49"/>
      <c r="B86" s="79"/>
      <c r="C86" s="49"/>
      <c r="D86" s="81"/>
      <c r="E86" s="81"/>
      <c r="F86" s="81"/>
      <c r="G86" s="49"/>
      <c r="H86" s="49"/>
    </row>
    <row r="87" spans="1:8" s="80" customFormat="1" ht="15" customHeight="1" x14ac:dyDescent="0.25">
      <c r="A87" s="49"/>
      <c r="B87" s="79"/>
      <c r="C87" s="49"/>
      <c r="D87" s="82"/>
      <c r="E87" s="82"/>
      <c r="F87" s="82" t="s">
        <v>19</v>
      </c>
      <c r="G87" s="83" t="e">
        <f>+G80/H80</f>
        <v>#DIV/0!</v>
      </c>
      <c r="H87" s="49"/>
    </row>
    <row r="88" spans="1:8" s="80" customFormat="1" ht="15" customHeight="1" x14ac:dyDescent="0.25">
      <c r="A88" s="71"/>
      <c r="B88" s="79"/>
      <c r="C88" s="49"/>
      <c r="D88" s="82"/>
      <c r="E88" s="82"/>
      <c r="F88" s="82"/>
      <c r="G88" s="84"/>
      <c r="H88" s="49"/>
    </row>
    <row r="89" spans="1:8" x14ac:dyDescent="0.25">
      <c r="A89" s="85"/>
      <c r="B89" s="86"/>
      <c r="D89" s="87"/>
      <c r="E89" s="87"/>
      <c r="F89" s="88"/>
      <c r="G89" s="89"/>
    </row>
    <row r="90" spans="1:8" s="91" customFormat="1" ht="12.75" x14ac:dyDescent="0.25">
      <c r="A90" s="90"/>
      <c r="B90" s="85"/>
      <c r="C90" s="85"/>
      <c r="D90" s="85"/>
      <c r="F90" s="92" t="s">
        <v>20</v>
      </c>
      <c r="G90" s="85"/>
      <c r="H90" s="85"/>
    </row>
    <row r="91" spans="1:8" s="91" customFormat="1" ht="12.75" x14ac:dyDescent="0.25">
      <c r="B91" s="93"/>
      <c r="C91" s="90"/>
      <c r="D91" s="90"/>
      <c r="E91" s="90"/>
      <c r="G91" s="90"/>
      <c r="H91" s="94" t="s">
        <v>21</v>
      </c>
    </row>
    <row r="92" spans="1:8" s="91" customFormat="1" ht="13.5" customHeight="1" x14ac:dyDescent="0.25">
      <c r="A92" s="95"/>
      <c r="B92" s="96"/>
      <c r="C92" s="97"/>
      <c r="D92" s="80"/>
      <c r="F92" s="98"/>
      <c r="H92" s="96"/>
    </row>
    <row r="93" spans="1:8" s="101" customFormat="1" ht="13.5" customHeight="1" x14ac:dyDescent="0.25">
      <c r="A93" s="91"/>
      <c r="B93" s="99"/>
      <c r="C93" s="100"/>
      <c r="D93" s="95"/>
      <c r="F93" s="102"/>
      <c r="G93" s="95"/>
      <c r="H93" s="103"/>
    </row>
    <row r="94" spans="1:8" s="91" customFormat="1" ht="13.5" customHeight="1" x14ac:dyDescent="0.25">
      <c r="A94" s="104"/>
      <c r="B94" s="105"/>
      <c r="C94" s="80"/>
      <c r="D94" s="80"/>
      <c r="F94" s="106"/>
      <c r="G94" s="107"/>
      <c r="H94" s="80"/>
    </row>
    <row r="95" spans="1:8" s="91" customFormat="1" ht="13.5" customHeight="1" x14ac:dyDescent="0.25">
      <c r="A95" s="80"/>
      <c r="B95" s="108"/>
      <c r="C95" s="80"/>
      <c r="D95" s="104"/>
      <c r="F95" s="109"/>
      <c r="G95" s="110"/>
      <c r="H95" s="80"/>
    </row>
    <row r="96" spans="1:8" s="91" customFormat="1" ht="13.5" customHeight="1" x14ac:dyDescent="0.25">
      <c r="A96" s="71"/>
      <c r="B96" s="98"/>
      <c r="D96" s="111"/>
      <c r="E96" s="112"/>
      <c r="F96" s="113"/>
    </row>
    <row r="97" spans="2:8" x14ac:dyDescent="0.25">
      <c r="B97" s="86"/>
    </row>
    <row r="98" spans="2:8" x14ac:dyDescent="0.25">
      <c r="B98" s="114"/>
      <c r="D98" s="115"/>
      <c r="E98" s="74"/>
      <c r="F98" s="116"/>
    </row>
    <row r="99" spans="2:8" ht="12.75" customHeight="1" x14ac:dyDescent="0.25">
      <c r="B99" s="117"/>
      <c r="C99" s="117"/>
      <c r="D99" s="117"/>
      <c r="E99" s="117"/>
      <c r="F99" s="117"/>
      <c r="G99" s="117"/>
      <c r="H99" s="117"/>
    </row>
    <row r="100" spans="2:8" x14ac:dyDescent="0.25">
      <c r="B100" s="86"/>
    </row>
    <row r="101" spans="2:8" x14ac:dyDescent="0.25">
      <c r="B101" s="86"/>
      <c r="D101" s="115"/>
      <c r="E101" s="74"/>
      <c r="F101" s="116"/>
    </row>
    <row r="102" spans="2:8" x14ac:dyDescent="0.25">
      <c r="B102" s="86"/>
      <c r="D102" s="118"/>
      <c r="F102" s="119"/>
    </row>
    <row r="103" spans="2:8" x14ac:dyDescent="0.25">
      <c r="B103" s="86"/>
    </row>
    <row r="104" spans="2:8" x14ac:dyDescent="0.25">
      <c r="B104" s="86"/>
    </row>
    <row r="105" spans="2:8" x14ac:dyDescent="0.25">
      <c r="B105" s="86"/>
    </row>
    <row r="106" spans="2:8" x14ac:dyDescent="0.25">
      <c r="B106" s="86"/>
    </row>
    <row r="107" spans="2:8" x14ac:dyDescent="0.25">
      <c r="B107" s="86"/>
    </row>
    <row r="108" spans="2:8" x14ac:dyDescent="0.25">
      <c r="B108" s="86"/>
    </row>
    <row r="109" spans="2:8" x14ac:dyDescent="0.25">
      <c r="B109" s="86"/>
    </row>
    <row r="110" spans="2:8" x14ac:dyDescent="0.25">
      <c r="B110" s="86"/>
    </row>
    <row r="111" spans="2:8" x14ac:dyDescent="0.25">
      <c r="B111" s="86"/>
    </row>
    <row r="112" spans="2:8" x14ac:dyDescent="0.25">
      <c r="B112" s="86"/>
    </row>
    <row r="113" spans="2:2" x14ac:dyDescent="0.25">
      <c r="B113" s="86"/>
    </row>
    <row r="114" spans="2:2" x14ac:dyDescent="0.25">
      <c r="B114" s="86"/>
    </row>
    <row r="115" spans="2:2" x14ac:dyDescent="0.25">
      <c r="B115" s="86"/>
    </row>
    <row r="116" spans="2:2" x14ac:dyDescent="0.25">
      <c r="B116" s="86"/>
    </row>
    <row r="117" spans="2:2" x14ac:dyDescent="0.25">
      <c r="B117" s="86"/>
    </row>
    <row r="118" spans="2:2" x14ac:dyDescent="0.25">
      <c r="B118" s="86"/>
    </row>
    <row r="119" spans="2:2" x14ac:dyDescent="0.25">
      <c r="B119" s="86"/>
    </row>
    <row r="120" spans="2:2" x14ac:dyDescent="0.25">
      <c r="B120" s="86"/>
    </row>
    <row r="121" spans="2:2" x14ac:dyDescent="0.25">
      <c r="B121" s="86"/>
    </row>
    <row r="122" spans="2:2" x14ac:dyDescent="0.25">
      <c r="B122" s="86"/>
    </row>
    <row r="123" spans="2:2" x14ac:dyDescent="0.25">
      <c r="B123" s="86"/>
    </row>
    <row r="124" spans="2:2" x14ac:dyDescent="0.25">
      <c r="B124" s="86"/>
    </row>
    <row r="125" spans="2:2" x14ac:dyDescent="0.25">
      <c r="B125" s="86"/>
    </row>
    <row r="126" spans="2:2" x14ac:dyDescent="0.25">
      <c r="B126" s="86"/>
    </row>
    <row r="127" spans="2:2" x14ac:dyDescent="0.25">
      <c r="B127" s="86"/>
    </row>
    <row r="128" spans="2:2" x14ac:dyDescent="0.25">
      <c r="B128" s="86"/>
    </row>
    <row r="129" spans="2:2" x14ac:dyDescent="0.25">
      <c r="B129" s="86"/>
    </row>
    <row r="130" spans="2:2" x14ac:dyDescent="0.25">
      <c r="B130" s="86"/>
    </row>
    <row r="131" spans="2:2" x14ac:dyDescent="0.25">
      <c r="B131" s="86"/>
    </row>
    <row r="132" spans="2:2" x14ac:dyDescent="0.25">
      <c r="B132" s="86"/>
    </row>
    <row r="133" spans="2:2" x14ac:dyDescent="0.25">
      <c r="B133" s="86"/>
    </row>
    <row r="134" spans="2:2" x14ac:dyDescent="0.25">
      <c r="B134" s="86"/>
    </row>
    <row r="135" spans="2:2" x14ac:dyDescent="0.25">
      <c r="B135" s="86"/>
    </row>
    <row r="136" spans="2:2" x14ac:dyDescent="0.25">
      <c r="B136" s="86"/>
    </row>
    <row r="137" spans="2:2" x14ac:dyDescent="0.25">
      <c r="B137" s="86"/>
    </row>
    <row r="138" spans="2:2" x14ac:dyDescent="0.25">
      <c r="B138" s="86"/>
    </row>
    <row r="139" spans="2:2" x14ac:dyDescent="0.25">
      <c r="B139" s="86"/>
    </row>
    <row r="140" spans="2:2" x14ac:dyDescent="0.25">
      <c r="B140" s="86"/>
    </row>
    <row r="141" spans="2:2" x14ac:dyDescent="0.25">
      <c r="B141" s="86"/>
    </row>
    <row r="142" spans="2:2" x14ac:dyDescent="0.25">
      <c r="B142" s="86"/>
    </row>
    <row r="143" spans="2:2" x14ac:dyDescent="0.25">
      <c r="B143" s="86"/>
    </row>
    <row r="144" spans="2:2" x14ac:dyDescent="0.25">
      <c r="B144" s="86"/>
    </row>
    <row r="145" spans="2:2" x14ac:dyDescent="0.25">
      <c r="B145" s="86"/>
    </row>
    <row r="146" spans="2:2" x14ac:dyDescent="0.25">
      <c r="B146" s="86"/>
    </row>
    <row r="147" spans="2:2" x14ac:dyDescent="0.25">
      <c r="B147" s="86"/>
    </row>
    <row r="148" spans="2:2" x14ac:dyDescent="0.25">
      <c r="B148" s="86"/>
    </row>
    <row r="149" spans="2:2" x14ac:dyDescent="0.25">
      <c r="B149" s="86"/>
    </row>
    <row r="150" spans="2:2" x14ac:dyDescent="0.25">
      <c r="B150" s="86"/>
    </row>
    <row r="151" spans="2:2" x14ac:dyDescent="0.25">
      <c r="B151" s="86"/>
    </row>
    <row r="152" spans="2:2" x14ac:dyDescent="0.25">
      <c r="B152" s="86"/>
    </row>
    <row r="153" spans="2:2" x14ac:dyDescent="0.25">
      <c r="B153" s="86"/>
    </row>
    <row r="154" spans="2:2" x14ac:dyDescent="0.25">
      <c r="B154" s="86"/>
    </row>
    <row r="155" spans="2:2" x14ac:dyDescent="0.25">
      <c r="B155" s="86"/>
    </row>
    <row r="156" spans="2:2" x14ac:dyDescent="0.25">
      <c r="B156" s="86"/>
    </row>
    <row r="157" spans="2:2" x14ac:dyDescent="0.25">
      <c r="B157" s="86"/>
    </row>
    <row r="158" spans="2:2" x14ac:dyDescent="0.25">
      <c r="B158" s="86"/>
    </row>
    <row r="159" spans="2:2" x14ac:dyDescent="0.25">
      <c r="B159" s="86"/>
    </row>
    <row r="160" spans="2:2" x14ac:dyDescent="0.25">
      <c r="B160" s="86"/>
    </row>
    <row r="161" spans="2:2" x14ac:dyDescent="0.25">
      <c r="B161" s="86"/>
    </row>
    <row r="162" spans="2:2" x14ac:dyDescent="0.25">
      <c r="B162" s="86"/>
    </row>
    <row r="163" spans="2:2" x14ac:dyDescent="0.25">
      <c r="B163" s="86"/>
    </row>
    <row r="164" spans="2:2" x14ac:dyDescent="0.25">
      <c r="B164" s="86"/>
    </row>
    <row r="165" spans="2:2" x14ac:dyDescent="0.25">
      <c r="B165" s="86"/>
    </row>
    <row r="166" spans="2:2" x14ac:dyDescent="0.25">
      <c r="B166" s="86"/>
    </row>
    <row r="167" spans="2:2" x14ac:dyDescent="0.25">
      <c r="B167" s="86"/>
    </row>
    <row r="168" spans="2:2" x14ac:dyDescent="0.25">
      <c r="B168" s="86"/>
    </row>
    <row r="169" spans="2:2" x14ac:dyDescent="0.25">
      <c r="B169" s="86"/>
    </row>
    <row r="170" spans="2:2" x14ac:dyDescent="0.25">
      <c r="B170" s="86"/>
    </row>
    <row r="171" spans="2:2" x14ac:dyDescent="0.25">
      <c r="B171" s="86"/>
    </row>
    <row r="172" spans="2:2" x14ac:dyDescent="0.25">
      <c r="B172" s="86"/>
    </row>
    <row r="173" spans="2:2" x14ac:dyDescent="0.25">
      <c r="B173" s="86"/>
    </row>
    <row r="174" spans="2:2" x14ac:dyDescent="0.25">
      <c r="B174" s="86"/>
    </row>
    <row r="175" spans="2:2" x14ac:dyDescent="0.25">
      <c r="B175" s="86"/>
    </row>
    <row r="176" spans="2:2" x14ac:dyDescent="0.25">
      <c r="B176" s="86"/>
    </row>
    <row r="177" spans="2:2" x14ac:dyDescent="0.25">
      <c r="B177" s="86"/>
    </row>
    <row r="178" spans="2:2" x14ac:dyDescent="0.25">
      <c r="B178" s="86"/>
    </row>
    <row r="179" spans="2:2" x14ac:dyDescent="0.25">
      <c r="B179" s="86"/>
    </row>
    <row r="180" spans="2:2" x14ac:dyDescent="0.25">
      <c r="B180" s="86"/>
    </row>
    <row r="181" spans="2:2" x14ac:dyDescent="0.25">
      <c r="B181" s="86"/>
    </row>
    <row r="182" spans="2:2" x14ac:dyDescent="0.25">
      <c r="B182" s="86"/>
    </row>
    <row r="183" spans="2:2" x14ac:dyDescent="0.25">
      <c r="B183" s="86"/>
    </row>
    <row r="184" spans="2:2" x14ac:dyDescent="0.25">
      <c r="B184" s="86"/>
    </row>
    <row r="185" spans="2:2" x14ac:dyDescent="0.25">
      <c r="B185" s="86"/>
    </row>
    <row r="186" spans="2:2" x14ac:dyDescent="0.25">
      <c r="B186" s="86"/>
    </row>
    <row r="187" spans="2:2" x14ac:dyDescent="0.25">
      <c r="B187" s="86"/>
    </row>
    <row r="188" spans="2:2" x14ac:dyDescent="0.25">
      <c r="B188" s="86"/>
    </row>
    <row r="189" spans="2:2" x14ac:dyDescent="0.25">
      <c r="B189" s="86"/>
    </row>
    <row r="190" spans="2:2" x14ac:dyDescent="0.25">
      <c r="B190" s="86"/>
    </row>
    <row r="191" spans="2:2" x14ac:dyDescent="0.25">
      <c r="B191" s="86"/>
    </row>
    <row r="192" spans="2:2" x14ac:dyDescent="0.25">
      <c r="B192" s="86"/>
    </row>
    <row r="193" spans="2:2" x14ac:dyDescent="0.25">
      <c r="B193" s="86"/>
    </row>
    <row r="194" spans="2:2" x14ac:dyDescent="0.25">
      <c r="B194" s="86"/>
    </row>
    <row r="195" spans="2:2" x14ac:dyDescent="0.25">
      <c r="B195" s="86"/>
    </row>
    <row r="196" spans="2:2" x14ac:dyDescent="0.25">
      <c r="B196" s="86"/>
    </row>
    <row r="197" spans="2:2" x14ac:dyDescent="0.25">
      <c r="B197" s="86"/>
    </row>
    <row r="198" spans="2:2" x14ac:dyDescent="0.25">
      <c r="B198" s="86"/>
    </row>
    <row r="199" spans="2:2" x14ac:dyDescent="0.25">
      <c r="B199" s="86"/>
    </row>
    <row r="200" spans="2:2" x14ac:dyDescent="0.25">
      <c r="B200" s="86"/>
    </row>
    <row r="201" spans="2:2" x14ac:dyDescent="0.25">
      <c r="B201" s="86"/>
    </row>
    <row r="202" spans="2:2" x14ac:dyDescent="0.25">
      <c r="B202" s="86"/>
    </row>
    <row r="203" spans="2:2" x14ac:dyDescent="0.25">
      <c r="B203" s="86"/>
    </row>
    <row r="204" spans="2:2" x14ac:dyDescent="0.25">
      <c r="B204" s="86"/>
    </row>
    <row r="205" spans="2:2" x14ac:dyDescent="0.25">
      <c r="B205" s="86"/>
    </row>
    <row r="206" spans="2:2" x14ac:dyDescent="0.25">
      <c r="B206" s="86"/>
    </row>
    <row r="207" spans="2:2" x14ac:dyDescent="0.25">
      <c r="B207" s="86"/>
    </row>
    <row r="208" spans="2:2" x14ac:dyDescent="0.25">
      <c r="B208" s="86"/>
    </row>
    <row r="209" spans="2:2" x14ac:dyDescent="0.25">
      <c r="B209" s="86"/>
    </row>
    <row r="210" spans="2:2" x14ac:dyDescent="0.25">
      <c r="B210" s="86"/>
    </row>
    <row r="211" spans="2:2" x14ac:dyDescent="0.25">
      <c r="B211" s="86"/>
    </row>
    <row r="212" spans="2:2" x14ac:dyDescent="0.25">
      <c r="B212" s="86"/>
    </row>
    <row r="213" spans="2:2" x14ac:dyDescent="0.25">
      <c r="B213" s="86"/>
    </row>
    <row r="214" spans="2:2" x14ac:dyDescent="0.25">
      <c r="B214" s="86"/>
    </row>
    <row r="215" spans="2:2" x14ac:dyDescent="0.25">
      <c r="B215" s="86"/>
    </row>
    <row r="216" spans="2:2" x14ac:dyDescent="0.25">
      <c r="B216" s="86"/>
    </row>
    <row r="217" spans="2:2" x14ac:dyDescent="0.25">
      <c r="B217" s="86"/>
    </row>
    <row r="218" spans="2:2" x14ac:dyDescent="0.25">
      <c r="B218" s="86"/>
    </row>
    <row r="219" spans="2:2" x14ac:dyDescent="0.25">
      <c r="B219" s="86"/>
    </row>
    <row r="220" spans="2:2" x14ac:dyDescent="0.25">
      <c r="B220" s="86"/>
    </row>
    <row r="221" spans="2:2" x14ac:dyDescent="0.25">
      <c r="B221" s="86"/>
    </row>
    <row r="222" spans="2:2" x14ac:dyDescent="0.25">
      <c r="B222" s="86"/>
    </row>
    <row r="223" spans="2:2" x14ac:dyDescent="0.25">
      <c r="B223" s="86"/>
    </row>
    <row r="224" spans="2:2" x14ac:dyDescent="0.25">
      <c r="B224" s="86"/>
    </row>
    <row r="225" spans="2:2" x14ac:dyDescent="0.25">
      <c r="B225" s="86"/>
    </row>
    <row r="226" spans="2:2" x14ac:dyDescent="0.25">
      <c r="B226" s="86"/>
    </row>
    <row r="227" spans="2:2" x14ac:dyDescent="0.25">
      <c r="B227" s="86"/>
    </row>
    <row r="228" spans="2:2" x14ac:dyDescent="0.25">
      <c r="B228" s="86"/>
    </row>
    <row r="229" spans="2:2" x14ac:dyDescent="0.25">
      <c r="B229" s="86"/>
    </row>
    <row r="230" spans="2:2" x14ac:dyDescent="0.25">
      <c r="B230" s="86"/>
    </row>
    <row r="231" spans="2:2" x14ac:dyDescent="0.25">
      <c r="B231" s="86"/>
    </row>
    <row r="232" spans="2:2" x14ac:dyDescent="0.25">
      <c r="B232" s="86"/>
    </row>
    <row r="233" spans="2:2" x14ac:dyDescent="0.25">
      <c r="B233" s="86"/>
    </row>
    <row r="234" spans="2:2" x14ac:dyDescent="0.25">
      <c r="B234" s="86"/>
    </row>
    <row r="235" spans="2:2" x14ac:dyDescent="0.25">
      <c r="B235" s="86"/>
    </row>
    <row r="236" spans="2:2" x14ac:dyDescent="0.25">
      <c r="B236" s="86"/>
    </row>
    <row r="237" spans="2:2" x14ac:dyDescent="0.25">
      <c r="B237" s="86"/>
    </row>
    <row r="238" spans="2:2" x14ac:dyDescent="0.25">
      <c r="B238" s="86"/>
    </row>
    <row r="239" spans="2:2" x14ac:dyDescent="0.25">
      <c r="B239" s="86"/>
    </row>
    <row r="240" spans="2:2" x14ac:dyDescent="0.25">
      <c r="B240" s="86"/>
    </row>
    <row r="241" spans="2:2" x14ac:dyDescent="0.25">
      <c r="B241" s="86"/>
    </row>
    <row r="242" spans="2:2" x14ac:dyDescent="0.25">
      <c r="B242" s="86"/>
    </row>
    <row r="243" spans="2:2" x14ac:dyDescent="0.25">
      <c r="B243" s="86"/>
    </row>
    <row r="244" spans="2:2" x14ac:dyDescent="0.25">
      <c r="B244" s="86"/>
    </row>
    <row r="245" spans="2:2" x14ac:dyDescent="0.25">
      <c r="B245" s="86"/>
    </row>
    <row r="246" spans="2:2" x14ac:dyDescent="0.25">
      <c r="B246" s="86"/>
    </row>
    <row r="247" spans="2:2" x14ac:dyDescent="0.25">
      <c r="B247" s="86"/>
    </row>
    <row r="248" spans="2:2" x14ac:dyDescent="0.25">
      <c r="B248" s="86"/>
    </row>
    <row r="249" spans="2:2" x14ac:dyDescent="0.25">
      <c r="B249" s="86"/>
    </row>
    <row r="250" spans="2:2" x14ac:dyDescent="0.25">
      <c r="B250" s="86"/>
    </row>
    <row r="251" spans="2:2" x14ac:dyDescent="0.25">
      <c r="B251" s="86"/>
    </row>
    <row r="252" spans="2:2" x14ac:dyDescent="0.25">
      <c r="B252" s="86"/>
    </row>
    <row r="253" spans="2:2" x14ac:dyDescent="0.25">
      <c r="B253" s="86"/>
    </row>
    <row r="254" spans="2:2" x14ac:dyDescent="0.25">
      <c r="B254" s="86"/>
    </row>
    <row r="255" spans="2:2" x14ac:dyDescent="0.25">
      <c r="B255" s="86"/>
    </row>
    <row r="256" spans="2:2" x14ac:dyDescent="0.25">
      <c r="B256" s="86"/>
    </row>
    <row r="257" spans="2:2" x14ac:dyDescent="0.25">
      <c r="B257" s="86"/>
    </row>
    <row r="258" spans="2:2" x14ac:dyDescent="0.25">
      <c r="B258" s="86"/>
    </row>
    <row r="259" spans="2:2" x14ac:dyDescent="0.25">
      <c r="B259" s="86"/>
    </row>
    <row r="260" spans="2:2" x14ac:dyDescent="0.25">
      <c r="B260" s="86"/>
    </row>
    <row r="261" spans="2:2" x14ac:dyDescent="0.25">
      <c r="B261" s="86"/>
    </row>
    <row r="262" spans="2:2" x14ac:dyDescent="0.25">
      <c r="B262" s="86"/>
    </row>
    <row r="263" spans="2:2" x14ac:dyDescent="0.25">
      <c r="B263" s="86"/>
    </row>
    <row r="264" spans="2:2" x14ac:dyDescent="0.25">
      <c r="B264" s="86"/>
    </row>
    <row r="265" spans="2:2" x14ac:dyDescent="0.25">
      <c r="B265" s="86"/>
    </row>
    <row r="266" spans="2:2" x14ac:dyDescent="0.25">
      <c r="B266" s="86"/>
    </row>
    <row r="267" spans="2:2" x14ac:dyDescent="0.25">
      <c r="B267" s="86"/>
    </row>
    <row r="268" spans="2:2" x14ac:dyDescent="0.25">
      <c r="B268" s="86"/>
    </row>
    <row r="269" spans="2:2" x14ac:dyDescent="0.25">
      <c r="B269" s="86"/>
    </row>
    <row r="270" spans="2:2" x14ac:dyDescent="0.25">
      <c r="B270" s="86"/>
    </row>
    <row r="271" spans="2:2" x14ac:dyDescent="0.25">
      <c r="B271" s="86"/>
    </row>
    <row r="272" spans="2:2" x14ac:dyDescent="0.25">
      <c r="B272" s="86"/>
    </row>
    <row r="273" spans="2:2" x14ac:dyDescent="0.25">
      <c r="B273" s="86"/>
    </row>
    <row r="274" spans="2:2" x14ac:dyDescent="0.25">
      <c r="B274" s="86"/>
    </row>
    <row r="275" spans="2:2" x14ac:dyDescent="0.25">
      <c r="B275" s="86"/>
    </row>
    <row r="276" spans="2:2" x14ac:dyDescent="0.25">
      <c r="B276" s="120"/>
    </row>
    <row r="277" spans="2:2" x14ac:dyDescent="0.25">
      <c r="B277" s="120"/>
    </row>
    <row r="278" spans="2:2" x14ac:dyDescent="0.25">
      <c r="B278" s="120"/>
    </row>
    <row r="279" spans="2:2" x14ac:dyDescent="0.25">
      <c r="B279" s="120"/>
    </row>
    <row r="280" spans="2:2" x14ac:dyDescent="0.25">
      <c r="B280" s="120"/>
    </row>
    <row r="281" spans="2:2" x14ac:dyDescent="0.25">
      <c r="B281" s="120"/>
    </row>
    <row r="282" spans="2:2" x14ac:dyDescent="0.25">
      <c r="B282" s="120"/>
    </row>
    <row r="283" spans="2:2" x14ac:dyDescent="0.25">
      <c r="B283" s="120"/>
    </row>
    <row r="284" spans="2:2" x14ac:dyDescent="0.25">
      <c r="B284" s="120"/>
    </row>
    <row r="285" spans="2:2" x14ac:dyDescent="0.25">
      <c r="B285" s="120"/>
    </row>
    <row r="286" spans="2:2" x14ac:dyDescent="0.25">
      <c r="B286" s="120"/>
    </row>
    <row r="287" spans="2:2" x14ac:dyDescent="0.25">
      <c r="B287" s="120"/>
    </row>
    <row r="288" spans="2:2" x14ac:dyDescent="0.25">
      <c r="B288" s="120"/>
    </row>
    <row r="289" spans="2:2" x14ac:dyDescent="0.25">
      <c r="B289" s="120"/>
    </row>
    <row r="290" spans="2:2" x14ac:dyDescent="0.25">
      <c r="B290" s="120"/>
    </row>
    <row r="291" spans="2:2" x14ac:dyDescent="0.25">
      <c r="B291" s="120"/>
    </row>
    <row r="292" spans="2:2" x14ac:dyDescent="0.25">
      <c r="B292" s="120"/>
    </row>
    <row r="293" spans="2:2" x14ac:dyDescent="0.25">
      <c r="B293" s="120"/>
    </row>
    <row r="294" spans="2:2" x14ac:dyDescent="0.25">
      <c r="B294" s="120"/>
    </row>
    <row r="295" spans="2:2" x14ac:dyDescent="0.25">
      <c r="B295" s="120"/>
    </row>
    <row r="296" spans="2:2" x14ac:dyDescent="0.25">
      <c r="B296" s="120"/>
    </row>
    <row r="297" spans="2:2" x14ac:dyDescent="0.25">
      <c r="B297" s="120"/>
    </row>
    <row r="298" spans="2:2" x14ac:dyDescent="0.25">
      <c r="B298" s="120"/>
    </row>
    <row r="299" spans="2:2" x14ac:dyDescent="0.25">
      <c r="B299" s="120"/>
    </row>
    <row r="300" spans="2:2" x14ac:dyDescent="0.25">
      <c r="B300" s="120"/>
    </row>
    <row r="301" spans="2:2" x14ac:dyDescent="0.25">
      <c r="B301" s="120"/>
    </row>
    <row r="302" spans="2:2" x14ac:dyDescent="0.25">
      <c r="B302" s="120"/>
    </row>
    <row r="303" spans="2:2" x14ac:dyDescent="0.25">
      <c r="B303" s="120"/>
    </row>
    <row r="304" spans="2:2" x14ac:dyDescent="0.25">
      <c r="B304" s="120"/>
    </row>
    <row r="305" spans="2:2" x14ac:dyDescent="0.25">
      <c r="B305" s="120"/>
    </row>
    <row r="306" spans="2:2" x14ac:dyDescent="0.25">
      <c r="B306" s="120"/>
    </row>
    <row r="307" spans="2:2" x14ac:dyDescent="0.25">
      <c r="B307" s="120"/>
    </row>
    <row r="308" spans="2:2" x14ac:dyDescent="0.25">
      <c r="B308" s="120"/>
    </row>
    <row r="309" spans="2:2" x14ac:dyDescent="0.25">
      <c r="B309" s="120"/>
    </row>
    <row r="310" spans="2:2" x14ac:dyDescent="0.25">
      <c r="B310" s="120"/>
    </row>
    <row r="311" spans="2:2" x14ac:dyDescent="0.25">
      <c r="B311" s="120"/>
    </row>
    <row r="312" spans="2:2" x14ac:dyDescent="0.25">
      <c r="B312" s="120"/>
    </row>
    <row r="313" spans="2:2" x14ac:dyDescent="0.25">
      <c r="B313" s="120"/>
    </row>
    <row r="314" spans="2:2" x14ac:dyDescent="0.25">
      <c r="B314" s="120"/>
    </row>
    <row r="315" spans="2:2" x14ac:dyDescent="0.25">
      <c r="B315" s="120"/>
    </row>
    <row r="316" spans="2:2" x14ac:dyDescent="0.25">
      <c r="B316" s="120"/>
    </row>
    <row r="317" spans="2:2" x14ac:dyDescent="0.25">
      <c r="B317" s="120"/>
    </row>
    <row r="318" spans="2:2" x14ac:dyDescent="0.25">
      <c r="B318" s="120"/>
    </row>
    <row r="319" spans="2:2" x14ac:dyDescent="0.25">
      <c r="B319" s="120"/>
    </row>
    <row r="320" spans="2:2" x14ac:dyDescent="0.25">
      <c r="B320" s="120"/>
    </row>
    <row r="321" spans="2:2" x14ac:dyDescent="0.25">
      <c r="B321" s="120"/>
    </row>
    <row r="322" spans="2:2" x14ac:dyDescent="0.25">
      <c r="B322" s="120"/>
    </row>
    <row r="323" spans="2:2" x14ac:dyDescent="0.25">
      <c r="B323" s="120"/>
    </row>
    <row r="324" spans="2:2" x14ac:dyDescent="0.25">
      <c r="B324" s="120"/>
    </row>
    <row r="325" spans="2:2" x14ac:dyDescent="0.25">
      <c r="B325" s="120"/>
    </row>
    <row r="326" spans="2:2" x14ac:dyDescent="0.25">
      <c r="B326" s="120"/>
    </row>
    <row r="327" spans="2:2" x14ac:dyDescent="0.25">
      <c r="B327" s="120"/>
    </row>
    <row r="328" spans="2:2" x14ac:dyDescent="0.25">
      <c r="B328" s="120"/>
    </row>
    <row r="329" spans="2:2" x14ac:dyDescent="0.25">
      <c r="B329" s="120"/>
    </row>
    <row r="330" spans="2:2" x14ac:dyDescent="0.25">
      <c r="B330" s="120"/>
    </row>
    <row r="331" spans="2:2" x14ac:dyDescent="0.25">
      <c r="B331" s="120"/>
    </row>
    <row r="332" spans="2:2" x14ac:dyDescent="0.25">
      <c r="B332" s="120"/>
    </row>
    <row r="333" spans="2:2" x14ac:dyDescent="0.25">
      <c r="B333" s="120"/>
    </row>
    <row r="334" spans="2:2" x14ac:dyDescent="0.25">
      <c r="B334" s="120"/>
    </row>
    <row r="335" spans="2:2" x14ac:dyDescent="0.25">
      <c r="B335" s="120"/>
    </row>
    <row r="336" spans="2:2" x14ac:dyDescent="0.25">
      <c r="B336" s="120"/>
    </row>
    <row r="337" spans="2:2" x14ac:dyDescent="0.25">
      <c r="B337" s="120"/>
    </row>
    <row r="338" spans="2:2" x14ac:dyDescent="0.25">
      <c r="B338" s="120"/>
    </row>
    <row r="339" spans="2:2" x14ac:dyDescent="0.25">
      <c r="B339" s="120"/>
    </row>
    <row r="340" spans="2:2" x14ac:dyDescent="0.25">
      <c r="B340" s="120"/>
    </row>
    <row r="341" spans="2:2" x14ac:dyDescent="0.25">
      <c r="B341" s="120"/>
    </row>
    <row r="342" spans="2:2" x14ac:dyDescent="0.25">
      <c r="B342" s="120"/>
    </row>
    <row r="343" spans="2:2" x14ac:dyDescent="0.25">
      <c r="B343" s="120"/>
    </row>
    <row r="344" spans="2:2" x14ac:dyDescent="0.25">
      <c r="B344" s="120"/>
    </row>
    <row r="345" spans="2:2" x14ac:dyDescent="0.25">
      <c r="B345" s="120"/>
    </row>
    <row r="346" spans="2:2" x14ac:dyDescent="0.25">
      <c r="B346" s="120"/>
    </row>
    <row r="347" spans="2:2" x14ac:dyDescent="0.25">
      <c r="B347" s="120"/>
    </row>
    <row r="348" spans="2:2" x14ac:dyDescent="0.25">
      <c r="B348" s="120"/>
    </row>
    <row r="349" spans="2:2" x14ac:dyDescent="0.25">
      <c r="B349" s="120"/>
    </row>
    <row r="350" spans="2:2" x14ac:dyDescent="0.25">
      <c r="B350" s="120"/>
    </row>
    <row r="351" spans="2:2" x14ac:dyDescent="0.25">
      <c r="B351" s="120"/>
    </row>
    <row r="352" spans="2:2" x14ac:dyDescent="0.25">
      <c r="B352" s="120"/>
    </row>
    <row r="353" spans="2:2" x14ac:dyDescent="0.25">
      <c r="B353" s="120"/>
    </row>
    <row r="354" spans="2:2" x14ac:dyDescent="0.25">
      <c r="B354" s="120"/>
    </row>
    <row r="355" spans="2:2" x14ac:dyDescent="0.25">
      <c r="B355" s="120"/>
    </row>
    <row r="356" spans="2:2" x14ac:dyDescent="0.25">
      <c r="B356" s="120"/>
    </row>
    <row r="357" spans="2:2" x14ac:dyDescent="0.25">
      <c r="B357" s="120"/>
    </row>
    <row r="358" spans="2:2" x14ac:dyDescent="0.25">
      <c r="B358" s="120"/>
    </row>
    <row r="359" spans="2:2" x14ac:dyDescent="0.25">
      <c r="B359" s="120"/>
    </row>
    <row r="360" spans="2:2" x14ac:dyDescent="0.25">
      <c r="B360" s="120"/>
    </row>
    <row r="361" spans="2:2" x14ac:dyDescent="0.25">
      <c r="B361" s="120"/>
    </row>
    <row r="362" spans="2:2" x14ac:dyDescent="0.25">
      <c r="B362" s="120"/>
    </row>
    <row r="363" spans="2:2" x14ac:dyDescent="0.25">
      <c r="B363" s="120"/>
    </row>
    <row r="364" spans="2:2" x14ac:dyDescent="0.25">
      <c r="B364" s="120"/>
    </row>
    <row r="365" spans="2:2" x14ac:dyDescent="0.25">
      <c r="B365" s="120"/>
    </row>
    <row r="366" spans="2:2" x14ac:dyDescent="0.25">
      <c r="B366" s="120"/>
    </row>
    <row r="367" spans="2:2" x14ac:dyDescent="0.25">
      <c r="B367" s="120"/>
    </row>
    <row r="368" spans="2:2" x14ac:dyDescent="0.25">
      <c r="B368" s="120"/>
    </row>
    <row r="369" spans="2:2" x14ac:dyDescent="0.25">
      <c r="B369" s="120"/>
    </row>
    <row r="370" spans="2:2" x14ac:dyDescent="0.25">
      <c r="B370" s="120"/>
    </row>
    <row r="371" spans="2:2" x14ac:dyDescent="0.25">
      <c r="B371" s="120"/>
    </row>
    <row r="372" spans="2:2" x14ac:dyDescent="0.25">
      <c r="B372" s="120"/>
    </row>
    <row r="373" spans="2:2" x14ac:dyDescent="0.25">
      <c r="B373" s="120"/>
    </row>
    <row r="374" spans="2:2" x14ac:dyDescent="0.25">
      <c r="B374" s="120"/>
    </row>
    <row r="375" spans="2:2" x14ac:dyDescent="0.25">
      <c r="B375" s="120"/>
    </row>
    <row r="376" spans="2:2" x14ac:dyDescent="0.25">
      <c r="B376" s="120"/>
    </row>
    <row r="377" spans="2:2" x14ac:dyDescent="0.25">
      <c r="B377" s="120"/>
    </row>
    <row r="378" spans="2:2" x14ac:dyDescent="0.25">
      <c r="B378" s="120"/>
    </row>
    <row r="379" spans="2:2" x14ac:dyDescent="0.25">
      <c r="B379" s="120"/>
    </row>
    <row r="380" spans="2:2" x14ac:dyDescent="0.25">
      <c r="B380" s="120"/>
    </row>
    <row r="381" spans="2:2" x14ac:dyDescent="0.25">
      <c r="B381" s="120"/>
    </row>
    <row r="382" spans="2:2" x14ac:dyDescent="0.25">
      <c r="B382" s="120"/>
    </row>
    <row r="383" spans="2:2" x14ac:dyDescent="0.25">
      <c r="B383" s="120"/>
    </row>
    <row r="384" spans="2:2" x14ac:dyDescent="0.25">
      <c r="B384" s="120"/>
    </row>
    <row r="385" spans="2:2" x14ac:dyDescent="0.25">
      <c r="B385" s="120"/>
    </row>
    <row r="386" spans="2:2" x14ac:dyDescent="0.25">
      <c r="B386" s="120"/>
    </row>
    <row r="387" spans="2:2" x14ac:dyDescent="0.25">
      <c r="B387" s="120"/>
    </row>
    <row r="388" spans="2:2" x14ac:dyDescent="0.25">
      <c r="B388" s="120"/>
    </row>
    <row r="389" spans="2:2" x14ac:dyDescent="0.25">
      <c r="B389" s="120"/>
    </row>
    <row r="390" spans="2:2" x14ac:dyDescent="0.25">
      <c r="B390" s="120"/>
    </row>
    <row r="391" spans="2:2" x14ac:dyDescent="0.25">
      <c r="B391" s="120"/>
    </row>
    <row r="392" spans="2:2" x14ac:dyDescent="0.25">
      <c r="B392" s="120"/>
    </row>
    <row r="393" spans="2:2" x14ac:dyDescent="0.25">
      <c r="B393" s="120"/>
    </row>
    <row r="394" spans="2:2" x14ac:dyDescent="0.25">
      <c r="B394" s="120"/>
    </row>
    <row r="395" spans="2:2" x14ac:dyDescent="0.25">
      <c r="B395" s="120"/>
    </row>
    <row r="396" spans="2:2" x14ac:dyDescent="0.25">
      <c r="B396" s="120"/>
    </row>
    <row r="397" spans="2:2" x14ac:dyDescent="0.25">
      <c r="B397" s="120"/>
    </row>
    <row r="398" spans="2:2" x14ac:dyDescent="0.25">
      <c r="B398" s="120"/>
    </row>
    <row r="399" spans="2:2" x14ac:dyDescent="0.25">
      <c r="B399" s="120"/>
    </row>
    <row r="400" spans="2:2" x14ac:dyDescent="0.25">
      <c r="B400" s="120"/>
    </row>
    <row r="401" spans="2:2" x14ac:dyDescent="0.25">
      <c r="B401" s="120"/>
    </row>
    <row r="402" spans="2:2" x14ac:dyDescent="0.25">
      <c r="B402" s="120"/>
    </row>
    <row r="403" spans="2:2" x14ac:dyDescent="0.25">
      <c r="B403" s="120"/>
    </row>
    <row r="404" spans="2:2" x14ac:dyDescent="0.25">
      <c r="B404" s="120"/>
    </row>
    <row r="405" spans="2:2" x14ac:dyDescent="0.25">
      <c r="B405" s="120"/>
    </row>
    <row r="406" spans="2:2" x14ac:dyDescent="0.25">
      <c r="B406" s="120"/>
    </row>
    <row r="407" spans="2:2" x14ac:dyDescent="0.25">
      <c r="B407" s="120"/>
    </row>
    <row r="408" spans="2:2" x14ac:dyDescent="0.25">
      <c r="B408" s="120"/>
    </row>
  </sheetData>
  <mergeCells count="9">
    <mergeCell ref="B99:H99"/>
    <mergeCell ref="B4:H4"/>
    <mergeCell ref="A13:A14"/>
    <mergeCell ref="B13:B14"/>
    <mergeCell ref="C13:C14"/>
    <mergeCell ref="D13:D14"/>
    <mergeCell ref="E13:E14"/>
    <mergeCell ref="F13:G13"/>
    <mergeCell ref="H13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Rumyana Hubeva</dc:creator>
  <cp:lastModifiedBy>Rumyana Hubeva</cp:lastModifiedBy>
  <dcterms:created xsi:type="dcterms:W3CDTF">2018-07-17T13:34:42Z</dcterms:created>
  <dcterms:modified xsi:type="dcterms:W3CDTF">2018-07-17T13:36:04Z</dcterms:modified>
</cp:coreProperties>
</file>